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1FA6CC-97EE-4754-B68E-EA2498263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2" l="1"/>
  <c r="J185" i="2"/>
  <c r="J186" i="2"/>
  <c r="J187" i="2"/>
  <c r="J183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190" i="2"/>
  <c r="J230" i="2" s="1"/>
  <c r="J35" i="2"/>
  <c r="J42" i="2" l="1"/>
  <c r="J180" i="2"/>
  <c r="J176" i="2"/>
  <c r="J175" i="2"/>
  <c r="J179" i="2"/>
  <c r="J178" i="2"/>
  <c r="J177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33" i="2"/>
  <c r="J132" i="2"/>
  <c r="J131" i="2"/>
  <c r="J134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1" i="2"/>
  <c r="J40" i="2"/>
  <c r="J39" i="2"/>
  <c r="J38" i="2"/>
  <c r="J37" i="2"/>
  <c r="J36" i="2"/>
  <c r="J34" i="2"/>
  <c r="J33" i="2"/>
  <c r="J32" i="2"/>
  <c r="J31" i="2"/>
  <c r="J30" i="2"/>
  <c r="J29" i="2"/>
  <c r="J28" i="2"/>
  <c r="J27" i="2"/>
  <c r="J26" i="2"/>
  <c r="J188" i="2" l="1"/>
  <c r="J82" i="2"/>
  <c r="J181" i="2"/>
  <c r="J231" i="2" s="1"/>
  <c r="J135" i="2"/>
</calcChain>
</file>

<file path=xl/sharedStrings.xml><?xml version="1.0" encoding="utf-8"?>
<sst xmlns="http://schemas.openxmlformats.org/spreadsheetml/2006/main" count="1194" uniqueCount="390">
  <si>
    <t xml:space="preserve">№ лота </t>
  </si>
  <si>
    <t xml:space="preserve">Международное  непатентованное название (МНН) , наименование МИ </t>
  </si>
  <si>
    <t xml:space="preserve">Дозировка, форма выпуска, размер МИ </t>
  </si>
  <si>
    <t>Ед                                                                                                                                                                                                                                                                                           изм</t>
  </si>
  <si>
    <t xml:space="preserve">Кол-во </t>
  </si>
  <si>
    <t>Сумма выделенная, в тенге</t>
  </si>
  <si>
    <t>Лекарственные средства</t>
  </si>
  <si>
    <t>фл</t>
  </si>
  <si>
    <t>амп</t>
  </si>
  <si>
    <t>тюб</t>
  </si>
  <si>
    <t>таб</t>
  </si>
  <si>
    <t>Итого:</t>
  </si>
  <si>
    <t xml:space="preserve">Медицинская изделия </t>
  </si>
  <si>
    <t>шт</t>
  </si>
  <si>
    <t>уп</t>
  </si>
  <si>
    <t>канистра</t>
  </si>
  <si>
    <t>кг</t>
  </si>
  <si>
    <t>штука</t>
  </si>
  <si>
    <t>Лаборатория</t>
  </si>
  <si>
    <t>наб</t>
  </si>
  <si>
    <t>набор</t>
  </si>
  <si>
    <t>Итого</t>
  </si>
  <si>
    <t>Общ. итог:</t>
  </si>
  <si>
    <t>Утверждаю</t>
  </si>
  <si>
    <t>КГП на ПХВ Индерская районная  больница УЗ АО</t>
  </si>
  <si>
    <t xml:space="preserve">Директор </t>
  </si>
  <si>
    <t xml:space="preserve">Доспаева А Х </t>
  </si>
  <si>
    <t>2024 год</t>
  </si>
  <si>
    <t>способом Запроса ценовых предложении согласно Приказ Министра здравоохранения Ресбулики Казахстан от 7 июня 2023 года №110</t>
  </si>
  <si>
    <t>Об утверждении правил организации и проведения закупа лекарственных средств,медицинских изделий и специализированных лечебных</t>
  </si>
  <si>
    <t>продуктов в рамках гарантированного объема бесплатной медицинской  помощи,дополнительного объема медицинской помощи для лиц ,</t>
  </si>
  <si>
    <t xml:space="preserve">содержащихся в следственных изоляторах и учреждениях уголовно-исполнительной ( пенитенциарной ) системы ,за счет </t>
  </si>
  <si>
    <t>бюджетных средств и или в системе обязательного социального медицинского страхования,фармацевтических услуг</t>
  </si>
  <si>
    <t>1 Наименовани е заказчика ,организатора закупа или единого дистрибьютера</t>
  </si>
  <si>
    <t xml:space="preserve">КГП на ПХВ Индерская районная больница </t>
  </si>
  <si>
    <t>Условия поставки (в соответствии с ИНКОТЕРМС 2010</t>
  </si>
  <si>
    <t>Срок поставки товаров</t>
  </si>
  <si>
    <t>Место поставки товаров</t>
  </si>
  <si>
    <t>Цена (в тенге) за 1 единицу (флакон, таблетку, капсулу, штука)</t>
  </si>
  <si>
    <t>Алкайн-0,5%-10,0мл</t>
  </si>
  <si>
    <t>капли глазные-0,5%-15мл</t>
  </si>
  <si>
    <t xml:space="preserve">DDP пункт назначения </t>
  </si>
  <si>
    <t xml:space="preserve">по заявке заказчика в течение 5-и дней </t>
  </si>
  <si>
    <t>аптечный склад  КГП на ПХВ "Индерской РБ"  Управления здравоохранения Атырауской области, находящиеся по адресу: Индерский район, п.Индерборск,ул Ж Кенжетаев ,3 , больницы  </t>
  </si>
  <si>
    <t>Алоэ экстракт</t>
  </si>
  <si>
    <t>раствор для инъекций 1мл</t>
  </si>
  <si>
    <t>Анти -Бит</t>
  </si>
  <si>
    <t>Анти -Бит-150мл</t>
  </si>
  <si>
    <t>табл.</t>
  </si>
  <si>
    <t>Антифлат (Эспумизан )</t>
  </si>
  <si>
    <t>суспензия для приема внутрь 50мл</t>
  </si>
  <si>
    <t>Атропин</t>
  </si>
  <si>
    <t>раствор для инъекций в ампуле (сульфат) 0,1% 1 мл</t>
  </si>
  <si>
    <t>Ауфлотоп</t>
  </si>
  <si>
    <t>раствор для инъекции 1% 1 мл №10</t>
  </si>
  <si>
    <t>Ацесоль-200мл</t>
  </si>
  <si>
    <t>натрия хлорид,калия хлорид,натрия ацетат.</t>
  </si>
  <si>
    <t>Бетадин®</t>
  </si>
  <si>
    <t>раствор для наружного и местного применения 1 л</t>
  </si>
  <si>
    <t>Бифидумбактерин</t>
  </si>
  <si>
    <t>лиофилизат для приготовление суспензий для приема внутрь порошок по 5доз</t>
  </si>
  <si>
    <t>Валерианы экстракт</t>
  </si>
  <si>
    <t>таблетка покрытой оболочкой 0,02г №50</t>
  </si>
  <si>
    <t>Валокордин</t>
  </si>
  <si>
    <t>капли для перорального применения по 20мл</t>
  </si>
  <si>
    <t>Виферон-1 150000МЕ</t>
  </si>
  <si>
    <t xml:space="preserve"> ректальные супозитории 150000МЕ</t>
  </si>
  <si>
    <t>суппазиторый</t>
  </si>
  <si>
    <t>Вода для иньеций</t>
  </si>
  <si>
    <t>раствор для инъекций 5,0 №5</t>
  </si>
  <si>
    <t>Декстран(Полиглюкин)</t>
  </si>
  <si>
    <t>раствор для инфузий 6% 400 мл</t>
  </si>
  <si>
    <t>Де-Нол</t>
  </si>
  <si>
    <t>таблетки,покрытые оболочкой,120мг</t>
  </si>
  <si>
    <t>Диазолин</t>
  </si>
  <si>
    <t>таблетка покрытые оболочкой 100мг</t>
  </si>
  <si>
    <t>Дигоксин</t>
  </si>
  <si>
    <t>раствор для инъекций 0,25 мг/мл-1,0мл</t>
  </si>
  <si>
    <t>Дисоль-400мл</t>
  </si>
  <si>
    <t>повидон,натрия хлорид,калия хлорид,кальция хлорид,магния хлорид,натрия гидрокарбонат</t>
  </si>
  <si>
    <t>флакон</t>
  </si>
  <si>
    <t>Изоптин</t>
  </si>
  <si>
    <t>раствор для инъекции 2мл-5мг</t>
  </si>
  <si>
    <t xml:space="preserve">Интерферон </t>
  </si>
  <si>
    <t>лиофилизат для приг.рра для интраназального применения 1000МЕ</t>
  </si>
  <si>
    <t>Инфезол 40 250мл</t>
  </si>
  <si>
    <t>раствор для инфузий-250мл-4%</t>
  </si>
  <si>
    <t>Кальция глюканат-10%-10мл</t>
  </si>
  <si>
    <t>раствор для инъекций 10% -10 мл</t>
  </si>
  <si>
    <t>Калий перманганат</t>
  </si>
  <si>
    <t>марганцовокислый калий,калиевая соль марганцовой кислоты</t>
  </si>
  <si>
    <t>Кандибиотик 5 мл уши капли</t>
  </si>
  <si>
    <t>Квамател</t>
  </si>
  <si>
    <t>порошок лиофилизированный для приготовления раствора для инъекций в комплекте с растворителем -5мл</t>
  </si>
  <si>
    <t>фл.</t>
  </si>
  <si>
    <t>Кордиамин-25%-2,0мл</t>
  </si>
  <si>
    <t>раствор для инъекций 25% -2,0 мл</t>
  </si>
  <si>
    <t>Лидаза-64ЕД</t>
  </si>
  <si>
    <t>раствор для иньекций-64ЕД</t>
  </si>
  <si>
    <t>Линкомицина гидрохлорид</t>
  </si>
  <si>
    <t>раствор для инъекций 30% 1 мл</t>
  </si>
  <si>
    <t xml:space="preserve">Лозартан </t>
  </si>
  <si>
    <t>таблетки покрытых оболочках-50мг</t>
  </si>
  <si>
    <t>Мезатон</t>
  </si>
  <si>
    <t>раствор для инъекций 1% 1мл</t>
  </si>
  <si>
    <t>Мукасол</t>
  </si>
  <si>
    <t>сироп для детей-120мл</t>
  </si>
  <si>
    <t>Надропарин кальция</t>
  </si>
  <si>
    <t>раствор для инъекций в шприцах,2850МЕ анти-Ха/0,3мл</t>
  </si>
  <si>
    <t>шприц</t>
  </si>
  <si>
    <t>Нистатин</t>
  </si>
  <si>
    <t>таблетки, покрытые оболочкой 500000 ЕД</t>
  </si>
  <si>
    <t>мазь для наружного применения 100000 ЕД/1г</t>
  </si>
  <si>
    <t>Но-шпа</t>
  </si>
  <si>
    <t>Панкреатин</t>
  </si>
  <si>
    <t>капсула,содержащая минитаблетки,покрытая кишечнорастворимой оболочкой 2500ЕД/300мг</t>
  </si>
  <si>
    <t>капсула</t>
  </si>
  <si>
    <t>Пантенол-Тева</t>
  </si>
  <si>
    <t>крем для наружного применение-5% 35 г</t>
  </si>
  <si>
    <t>Папаверина гидрохлорид</t>
  </si>
  <si>
    <t>раствор для иньекций 2% 2мл</t>
  </si>
  <si>
    <t>Прогестерон</t>
  </si>
  <si>
    <t>раствор для инъекций 2,5мг</t>
  </si>
  <si>
    <t>Противодифтерийная сыворотка</t>
  </si>
  <si>
    <t>препарат полученныйии из крови лошадей подвергшихся гиперимунизации дифтерийным анатоксином.Сыворотка представляет собой прозрачную или незначительно опалесцирующую жидкость</t>
  </si>
  <si>
    <t>Рефортан® N плюс</t>
  </si>
  <si>
    <t>раствор для инфузий 6%, 500 мл</t>
  </si>
  <si>
    <t>Соли для приготовления пероральных глюкозо-электролитьных растворов(Регидрон)</t>
  </si>
  <si>
    <t>орально регидратационная соль. Порошок-27,9г</t>
  </si>
  <si>
    <t>пак</t>
  </si>
  <si>
    <t>Синекод 1,5мг/ 100мл сироп</t>
  </si>
  <si>
    <t xml:space="preserve"> сироп для приема внутрь-1,5мг/100мл</t>
  </si>
  <si>
    <t>Секразол сироп 15мг/5мл 100мл сироп</t>
  </si>
  <si>
    <t xml:space="preserve"> сироп для приема внутрь 15мг/5мл 100мл </t>
  </si>
  <si>
    <t>Стабизол®</t>
  </si>
  <si>
    <t>Тетрациклиновая мазь</t>
  </si>
  <si>
    <t>мазь глазная 1%-3,0гр</t>
  </si>
  <si>
    <t>Тобрекс</t>
  </si>
  <si>
    <t>капли глазные 0,3% по 5 мл</t>
  </si>
  <si>
    <t>Торасемид</t>
  </si>
  <si>
    <t>таблетка для приема внутрь 5мг</t>
  </si>
  <si>
    <t>таблетка</t>
  </si>
  <si>
    <t>Тельмистан</t>
  </si>
  <si>
    <t>таблеки для приема внутрь-80/12,5мг №28</t>
  </si>
  <si>
    <t>Трамин</t>
  </si>
  <si>
    <t>раствор для инъекций 500мг/5мл</t>
  </si>
  <si>
    <t>Тренакса</t>
  </si>
  <si>
    <t>таблетки покрытые оболочкой 500мг</t>
  </si>
  <si>
    <t>Тримеперидин (промедол)</t>
  </si>
  <si>
    <t>раствор для иньекций 2%/1мл</t>
  </si>
  <si>
    <t>Фентанил 0,005%-2мл</t>
  </si>
  <si>
    <t>раствор. для иньекций-0,005% -2,0мл</t>
  </si>
  <si>
    <t>Хестар-200</t>
  </si>
  <si>
    <t xml:space="preserve">Хофитол </t>
  </si>
  <si>
    <t>суспензия для приема внутрь 120мл 20%</t>
  </si>
  <si>
    <t>Ципромед ушн капель 0,3% 10мл</t>
  </si>
  <si>
    <t>Ципромед ушн капель 0,3% 5мл</t>
  </si>
  <si>
    <t>Циннаризин Софарма</t>
  </si>
  <si>
    <t>таблетки для приема внутрь 25 мг</t>
  </si>
  <si>
    <t>Аппарат Боброва</t>
  </si>
  <si>
    <t>Аппарат Боброва-устройство для выполнение различных манипуляций.Представляет собой стеклянный обьем ом-1литр с герметичной резиновой пробкой,в каторую вставлены две полые трубки;длинная,опускаемая в раствор,и короткая,находящаяся над раствором. От трубок отходят гибкие шланги.</t>
  </si>
  <si>
    <t>Вакуум экстракт для извлечения плода</t>
  </si>
  <si>
    <t>Гемостатический пластырь MEDIPATTI,  размер (27*30мм), стерилизованный</t>
  </si>
  <si>
    <t>размер М, клейкая часть - 27 мм*30 мм, часть подушечки - 15 мм*15 мм. 
Основной материал - Вискоза, синтетическое волокно
Подкладка - Нетканый материал,
Клей - Акрил. 
Страна-производства - Япония.
Количество в упаковке - 500 шт</t>
  </si>
  <si>
    <t>Гипсовальная стол</t>
  </si>
  <si>
    <t>Гипсовальная стол.модель с 3 ящиками со столешницей из нержавеющей стали П-03</t>
  </si>
  <si>
    <t>Держатель биполярных электродов. Инструментальная часть - подключение к пинцетам (евростандарт). Аппаратная часть - вилка с двумя штекерами. Длина кабеля 5 м</t>
  </si>
  <si>
    <t>Держатель биполярных электродов. Инструментальная часть - подключение к пинцетам (евростандарт). Аппаратная часть - вилка с двумя штекерами. Длина кабеля 3 м</t>
  </si>
  <si>
    <t>Дренажный системы аспирации</t>
  </si>
  <si>
    <t xml:space="preserve">1.Дренаж.емкость-500 мл 2.Закрыт мешок. Трубки дренажные </t>
  </si>
  <si>
    <t>1.Дренаж.емкость-50 мл 2.Раневой дренаж.</t>
  </si>
  <si>
    <t>1.Дренаж.емкость-200 мл 2.Соединительный магистрал</t>
  </si>
  <si>
    <t>Журнал учета работы по стерилизации медицинских изделий</t>
  </si>
  <si>
    <t>Журнал учета работы по стерилизации медицинских изделий.  Приложение №9 Утверждены приказом Министра национальной экономики Республики Казахстан От 27 января 2015года №48</t>
  </si>
  <si>
    <t>Зонд Блэкмора</t>
  </si>
  <si>
    <t>Зонд для остоновки кровотечения пищеводе (тип Блэкмора)</t>
  </si>
  <si>
    <t>Иглы хирургические колющие, режущие 2А1-0,9*40</t>
  </si>
  <si>
    <t>2А1-0,9*40</t>
  </si>
  <si>
    <t>Иглы хирургические колющие, режущие 2В1-0,9*40</t>
  </si>
  <si>
    <t>2В1-0,9*40</t>
  </si>
  <si>
    <t>Иглы хирургические колющие, режущие 3А2-0,5*25</t>
  </si>
  <si>
    <t>3А2-0,5*25</t>
  </si>
  <si>
    <t>Иглы хирургические колющие, режущие 3В2-0,5*25</t>
  </si>
  <si>
    <t>3В2-0,5*25</t>
  </si>
  <si>
    <t>Контейнер для укладки 15 л</t>
  </si>
  <si>
    <t xml:space="preserve">Ящик для хранения прозрачный 15 л. Контейнер плотно закрывается крышкой и фиксируется двумя защелками.
</t>
  </si>
  <si>
    <t>Контейнер для укладки 5,5л</t>
  </si>
  <si>
    <t>Ящик для хранения прозрачный 5,5л. Контейнер плотно закрывается крышкой и фиксируется двумя защелками.</t>
  </si>
  <si>
    <t>Контейнер для укладки 1,75 л</t>
  </si>
  <si>
    <t>Ящик для хранения прозрачный 1,75л. Контейнер плотно закрывается крышкой и фиксируется двумя защелками.</t>
  </si>
  <si>
    <t>Лоток эмалированный с крышкой</t>
  </si>
  <si>
    <t>Лоток эмалированный с крышкой 25см</t>
  </si>
  <si>
    <t>комплект</t>
  </si>
  <si>
    <t>Набор  инстументов для проведение пункции заднего свода</t>
  </si>
  <si>
    <t>Набор для дренажа плевральной полости</t>
  </si>
  <si>
    <t>Плеврокан А, полный</t>
  </si>
  <si>
    <t>Назальная канюля с генератором для аппарата СРАР</t>
  </si>
  <si>
    <t>Биполярный пинцет прямой антипригарный CLEANTips, длина 190 мм, 8 х 1 мм, "евростандарт"</t>
  </si>
  <si>
    <t>Биполярный пинцет загнутый антипригарный CLEANTips, длина 190 мм, 8 х 1 мм, "евростандарт"</t>
  </si>
  <si>
    <t xml:space="preserve">Шприц для промывания миндалин и горла, очищения ушей, шприц-ирригатор с тонким носиком-наконечником для удаления серных пробок, 12 мл
</t>
  </si>
  <si>
    <t xml:space="preserve">Шприц для промывания миндалин и горла, очищения ушей, шприц-ирригатор с тонким носиком-наконечником для удаления серных пробок, 12 мл 
</t>
  </si>
  <si>
    <t>Сантиметровая лента</t>
  </si>
  <si>
    <t>Стерильные повязки Siikofix IV+pad</t>
  </si>
  <si>
    <t>Стерильные повязки Siikofix IV+pad 540*540</t>
  </si>
  <si>
    <t>Сумка реанимационная для взрослых</t>
  </si>
  <si>
    <r>
      <t>Набор реанимационный для оказания скорой медицинской помощи НРСП-«МЕДПЛАНТ» базируется на многоразовом автоклавируемом дыхательном комплекте КД-МП-В</t>
    </r>
    <r>
      <rPr>
        <sz val="10"/>
        <color theme="1"/>
        <rFont val="Times New Roman"/>
        <family val="1"/>
        <charset val="204"/>
      </rPr>
      <t> (включающем в себя дыхательный мешок </t>
    </r>
    <r>
      <rPr>
        <b/>
        <i/>
        <sz val="10"/>
        <color theme="1"/>
        <rFont val="Times New Roman"/>
        <family val="1"/>
        <charset val="204"/>
      </rPr>
      <t>(типа "Амбу")</t>
    </r>
    <r>
      <rPr>
        <sz val="10"/>
        <color theme="1"/>
        <rFont val="Times New Roman"/>
        <family val="1"/>
        <charset val="204"/>
      </rPr>
      <t> с двумя масками) и мощном механическом аспираторе </t>
    </r>
    <r>
      <rPr>
        <sz val="10"/>
        <color rgb="FF000000"/>
        <rFont val="Times New Roman"/>
        <family val="1"/>
        <charset val="204"/>
      </rPr>
      <t>АМ-МП-1</t>
    </r>
    <r>
      <rPr>
        <sz val="10"/>
        <color theme="1"/>
        <rFont val="Times New Roman"/>
        <family val="1"/>
        <charset val="204"/>
      </rPr>
      <t>. Входящие в состав набора изделия позволяют оказывать профессиональную неотложную реанимационную помощь на выездах и в стационарах.
Габаритные размеры, мм: (500х255х280) ±50
Масса: не более 5,8 кг</t>
    </r>
  </si>
  <si>
    <t xml:space="preserve">Сумка медицинская для медсестры Водонепроницаемый многофункциональный цвет синий </t>
  </si>
  <si>
    <t>Рипстоп высокой плотности, водонепроницаемые ткани.  Ручка, а также карманы на талии. 
 Носить на плече или в руке, очень удобно носить с собой Во многих карманах и отделении для классификации. Функция: водонепроницаемый, огнестойкий и износостойкий.                     Материал: 1.ПВХ Оксфорд 
2. Размер: 33*24*13 см 
(Размер измеряется вручную, возможна погрешность в 1-3 см, пожалуйста, превалируйте при получении фактического продукта, спасибо за понимание) 
3. Вес: 700 г 
3. ЛОГОТИП DIY: Да (обратитесь в службу поддержки клиентов) 
4. Тип: Большая емкость 
5. Цвет: синий</t>
  </si>
  <si>
    <t>Термометр медицинский  ртутный</t>
  </si>
  <si>
    <t>Термометр медицинский ртутный – один из самых распространенных и простых термометров для измерения температуры тела. </t>
  </si>
  <si>
    <t>Термоконтейнер для вакцины ТМ 80</t>
  </si>
  <si>
    <t>Термокантейнер для вакцины ТМ 80</t>
  </si>
  <si>
    <t>Трансфузионная стойка ТИП-2</t>
  </si>
  <si>
    <t>Нержавеющая стальная держатель для капельниц,регулировка высоты 121-203см-все колеса фиксируется,мягкая рукаятка для передвижения стойки.Ширина оснавания 44см,высота основания 6,5см</t>
  </si>
  <si>
    <t>Термобумага чековая для КЩС аппарата EPOC (диаметр 55мм ширина 26мм)</t>
  </si>
  <si>
    <t>Зонд ректальный детский</t>
  </si>
  <si>
    <t>Изготовлено из прозрачного имплатационно-нетоксичного поливинилхлорида термопластичный материала.№6;8;10.</t>
  </si>
  <si>
    <t>Трубка трахеостомическая Blue Line Ultra</t>
  </si>
  <si>
    <t>с манжетой Софт Сеал.</t>
  </si>
  <si>
    <t>Фартук для малой операций кленочный (многоразовый)</t>
  </si>
  <si>
    <t xml:space="preserve">Бандаж шейный шина Шанца для взрослых </t>
  </si>
  <si>
    <t>Плотный валик, который застёгивается на шее и позволяет надёжно зафиксировать позвонки, препятствуя их смещению во время передвижения.  
- высота - 9 см
- длина - 45 см
- съемный эластичный хлопкосодержащий чехол
- анатомическая форма
- застежка "Велкро"</t>
  </si>
  <si>
    <t xml:space="preserve">Бандаж шейный шина Шанца для детей </t>
  </si>
  <si>
    <t>Высота (± 5%) - 8 см
Длина (± 5%) - 36 см
-съемный эластичный хлопкосодержащий чехол
-анатомическая форма
-застежка "Велкро"</t>
  </si>
  <si>
    <t>Шина Шанца, бандаж для жесткой фиксации шеи,шейный воротник</t>
  </si>
  <si>
    <t xml:space="preserve">Применение - Шейный отдел
Отверстие для трахеостомы - Да
Возрастная группа - Для взрослых
Материал - Пенополиуретан
Степень фиксации - Жесткая
Степень жесткости - Жесткий
Размер - Универсальный
Высота - 20 мм
Толщина - 10 мм
Вес -300 г
</t>
  </si>
  <si>
    <t>Шипцы для удоление плодного яйца</t>
  </si>
  <si>
    <t>Шипцы для удоление плодного яйца прямые с шириной 14мм</t>
  </si>
  <si>
    <t>Шприц для промывания полостей емкостью 150 мл (ЖАНЕ) многоразовый стеклянный</t>
  </si>
  <si>
    <t xml:space="preserve">Шприц ЖАНЕ многоразовый стеклянный 150мл с силиконовым кольцом на поршне
</t>
  </si>
  <si>
    <t>Шприц одноразовый стерильный-3part,50ml 16G-1,6*40mm</t>
  </si>
  <si>
    <t>Ушные вкладышей-красный</t>
  </si>
  <si>
    <t>Укладки врача скорой медицинской помощи серии УМСП-01-пм/2 (Габаритные размеры, мм: 440х252х340)</t>
  </si>
  <si>
    <t>Укладка представляет собой пластиковый саквояж из высокопрочного холодо- и теплостойкого пищевого АБС пластика. Укладка оранжевого цвета, имеет удобную ручку и замки, исключающие его открытие при транспортировке. Дно футляра прочное, износостойкое. Верхняя часть футляра выполнена в виде створок, открывающихся в стороны, в створках установлены лотки с ложементом для ампул и флаконов антисептиков. Створки крепятся к дну надёжными петлями со стальным стержнем внутри.Габаритные размеры:  440х252х340 мм;
Масса: 2,5 кг;Общее количество ампуломест: 202;
Общее количество мест для флаконов: 6  Ложемент в лоток для ампул 1, 2  и 5 мл. (148 мест) - 1шт.;
Ложемент в лоток для ампул 10 и 20 мл. (54 мест) и флаконов-антисептик (6 мест)  - 1шт.</t>
  </si>
  <si>
    <t>Экстрактор для удоление ВМС изогнутый</t>
  </si>
  <si>
    <t>Для извлечение внутриматочных спиралей без предварительный расширение цервикального канала</t>
  </si>
  <si>
    <t>Экстрактор для удоление ВМС прямой</t>
  </si>
  <si>
    <t>Электронный 2-фазный молокоотсос</t>
  </si>
  <si>
    <t>Электронный 2-фазный молокоотсос (удобный,тихий,эффективный)Автомотически имитирует естественный ритм сосания ребенкам материнской груди.С сетевым и батарейным питанием (сетевой адаптер прилагается)</t>
  </si>
  <si>
    <t>Электрод-нож, 3 х 0,8 мм, удлиненный стержень</t>
  </si>
  <si>
    <t>Электрод c прямым стержнем, c рабочей частью в виде ножа (сечение 3 х 0,8 мм; удлиненный стержень; штекер 2,4 мм)</t>
  </si>
  <si>
    <t xml:space="preserve">Электрод-шарик антипригарный CLEANTips (удлиненный стержень), </t>
  </si>
  <si>
    <t>Монополярные инструменты (электроды). Электрод c прямым стержнем, c рабочей частью в виде шарика с антипригарными свойствами (CLEANTips; диаметр 2 мм; удлиненный стержень; штекер 2,4 мм)</t>
  </si>
  <si>
    <t>Электрод-пуговка 10 мм</t>
  </si>
  <si>
    <t>Монополярные инструменты (электроды). Электрод c прямым стержнем, c рабочей частью в виде пуговки (диаметр 10 мм; штекер 2,4 мм)</t>
  </si>
  <si>
    <t xml:space="preserve">Антиген бруцеллезный </t>
  </si>
  <si>
    <t>Антиген бруцеллезный 15мл №4 Взвес бруцелл вакцинного штамма Brucella abortus,biovar I,strain S 99,инактивированных нагреванием и окрашенных гематоксилином в синий цвет</t>
  </si>
  <si>
    <t>уп.</t>
  </si>
  <si>
    <t>Магнитная мешалка</t>
  </si>
  <si>
    <t>Спиртовка лабараторная</t>
  </si>
  <si>
    <t>Антиген трепонемный ультраозвученный для РСК</t>
  </si>
  <si>
    <t>АЦЦП</t>
  </si>
  <si>
    <t xml:space="preserve">Гемолитическая сыворотка </t>
  </si>
  <si>
    <t>2 мл №10</t>
  </si>
  <si>
    <t>кор</t>
  </si>
  <si>
    <t>Одноразовая тест-карта для определения газов электролитов и метаболитов крови</t>
  </si>
  <si>
    <t>Набор реагентов для определения концентрации железа в сыворотке (плазме) крови колориметрическим методом без депротеинизации (ЖЕЛЕЗО-ВИТАЛ).</t>
  </si>
  <si>
    <t>Реагент 1: Гуанидин гидрохлорид, 2,5 моль/л; натрия гидроокись, 0,5 моль/л; нитро-PAPS (2-{ -5-нитро-2-пиридилазо} -5-{N-порпил-N-сульфопропиламино}-фенол), 3,6 ммоль/л; детергент СА-630,20 г/л 1 флакон (48мл), 1 флакон (96мл), 2 флакона (по 48 мл) или 2 флакона (по 96 мл); -Реагент 2: {ацетатный буфер, рН 4,2 (натрия ацетат, уксусная кислота, 30 ммоль/л); натрия тиогликолат, 40 ммоль/л} -1 флакон (2,8 мл), 1 флакон (5,6 мл), 2 флакона (по 2,8 мл) или 2 флакона (по 5,6 мл); -Калибратор (калибровочный раствор хлорида железа (III), 30 мколь/л, в растворе соляной кислоты, 150 ммоль/л), готов к применению -1 флакон (0,5), 1 флакон (1,0 мл) или 2 флакона ( по 1,0 мл).</t>
  </si>
  <si>
    <t>наб.</t>
  </si>
  <si>
    <t>Иммунологический тест на определение уровня  МВ-фракции креатининфосфокиназы КФК,натрийуретического пептидаВ-типа (БНП),и  тропонина I (ThI) Alere Triage Cardias 3 test №25</t>
  </si>
  <si>
    <t>Йод,чда</t>
  </si>
  <si>
    <t>Калий</t>
  </si>
  <si>
    <t>Калий , ручной метод</t>
  </si>
  <si>
    <t>Калий железосинеродистый</t>
  </si>
  <si>
    <t>калий железосинеродистый</t>
  </si>
  <si>
    <t>Калий йодистый,чда</t>
  </si>
  <si>
    <t>Камера Фукса-Розенталя</t>
  </si>
  <si>
    <t>Клиника СМЖ</t>
  </si>
  <si>
    <t>Комплемент сухой для серологических реакции, №10</t>
  </si>
  <si>
    <t>Компонент  реакции связывания комплемента</t>
  </si>
  <si>
    <t>Лампочка к микроскопу Halogen photo optic Lamp 6V 20W</t>
  </si>
  <si>
    <t xml:space="preserve">Маркер по стеклу черный и красный </t>
  </si>
  <si>
    <t>Набор для исследования кала на гельминты (метод Като)</t>
  </si>
  <si>
    <t>Набор реагентов для окраски микроорганизм ов методу Циля-Нильсена</t>
  </si>
  <si>
    <t>Набор реагентов для окраски микроорганизмов по методу Циля-Нильсена</t>
  </si>
  <si>
    <t xml:space="preserve">Натрий </t>
  </si>
  <si>
    <t>Натрий,ручной метод</t>
  </si>
  <si>
    <t>ОЖСС(общая железосв.способ.)</t>
  </si>
  <si>
    <t>Пипетка стеклянная-0,1</t>
  </si>
  <si>
    <t>Пипетка стеклянная-0,2</t>
  </si>
  <si>
    <t>Пипетка стеклянная-1,0</t>
  </si>
  <si>
    <t>Пипетка стеклянная-2,0</t>
  </si>
  <si>
    <t>Пипетка стеклянная-5,0;</t>
  </si>
  <si>
    <t>Пипетка стеклянная-10,0,</t>
  </si>
  <si>
    <t>Смеситель для подсчета лейкоцитов или пипетка с одной меткой (Мора)</t>
  </si>
  <si>
    <t>для исследования СМЖ</t>
  </si>
  <si>
    <t>Термобумага для принтера анализатора ЕРОС</t>
  </si>
  <si>
    <t>ширина ленты - 58 мм</t>
  </si>
  <si>
    <t>Набор реагентов для определения тромбинового времени   (Тромбин-тест)</t>
  </si>
  <si>
    <t>Тест тромбиновое время предназначен для оценки конечного этапа свертывания крови, т.е скорости превращения фибриногена в фибрин, для определения функциональной активности фибриногена и ингибиторов тромбина в плазме, таких как: - продукты деградации фибрина/фибриногена; - гепарин и гепариноиды; - при фибринолитической терапии.</t>
  </si>
  <si>
    <t>Тромбопластин с кальцием,ПГ 4/1 (400 опред)</t>
  </si>
  <si>
    <t>Тромбопластин с кальцием ПГ 4/1</t>
  </si>
  <si>
    <t>Укладка для лаборанта, МиниМед</t>
  </si>
  <si>
    <t>размеры:420x250x230 мм, материал-пластик.Состоит из контейнера-сумки для лаборанта, укомплектованного набором лабораторных принадлежностей.Содержимое укладки:Штатив для пробирок ШЛПП-40 на 40 гнёзд- 1шт.
Штатив для пробирок ШЛПП-20 на 20 гнёзд- 1шт.
Пробирки ПХ-14 - 10 шт.
Пробирки ПХ-16- 10 шт.
Пробирки цетрифужные неградуированные П-1-10- 5 шт.
Пробки резиновые диам. 14,5 мм- 5 шт.
Спринцовки резиновые №0- 2 шт.
Перчатки смотровые- 1 пара
Скарификаторы стерильные- 10 шт.
Банка БВ-100-40-ОС-БСЗ с мет.крышкой  (100 мл )- 1 шт.
Стекло предметное со шлиф. краями для растяжки мазков (СО-2)- 1 шт.</t>
  </si>
  <si>
    <t>Уксусная ледяная кислота ,хч</t>
  </si>
  <si>
    <t>Уксусная кислота ледяная</t>
  </si>
  <si>
    <t>Набор реагентов для определения  содержания фибриногена.</t>
  </si>
  <si>
    <t xml:space="preserve">1.Тромбин реагент (для определения фибриногена): свиной тромбин (приблизительное содержание 100 NIH ед./мл), бычий сывороточный альбумин 0,5, азид натрия 0,2%. Реагент готов к использованию. 2.Референсная плазма (для определения фибриногена): Лиофилизированная человеческая цитратная плазма с добавлением буферов и стабилизаторов (&lt;1%). Перед использованием добавьте во флакон 1,0 мл дистиллированной воды. Аккуратно перемешивайте содержимое флакона до полного растворения содержимого. После разведения плазма стабильна в течение 8 часов при температуре 2-8С. 3.Имидазоловый буфер (IBS):Раствор имидазолового буфера, рН 7.35+-0,2, содержит 0,1% азида натрия. </t>
  </si>
  <si>
    <t>Холестерин ЛПВП</t>
  </si>
  <si>
    <t>Холестерин ЛПНП</t>
  </si>
  <si>
    <t>Набор реагентов для определения групп крови человека систем АВО, Резус и KELL (цоликлоны анти-А, анти-В, анти-АВ, анти-А1, анти-Асл, анти-D супер,анти-D(IgG), ант-С супер, анти-с супер,анти-Е супер, анти-е супер, анти-Kell супер. )</t>
  </si>
  <si>
    <t>ЦОЛИКЛОНЫ-реагенты на основе моноклональных lgM и IgG антител (МКА), продуцируемых гибридомными клеточными линиями. В основе принципа действия реагентов лежит реакция агглютинации эритроцитов соответствующими антителами, наблюдаемая невооруженным глазом. Определение проводится на плоскости , в планшете или в пробирках с помощью реакции прямой агглютинации и в реакции конглютинации с желатином в случае Цоликлона анти-D(IgG).</t>
  </si>
  <si>
    <t xml:space="preserve">аптечный склад  КГП на ПХВ "Индерской РБ"  Управления здравоохранения Атырауской области, находящиеся по адресу: Индерский район, п.Индерборск,ул Ж Кенжетаев ,3 , больницы  
</t>
  </si>
  <si>
    <t>Термобумага для принтера анализатора</t>
  </si>
  <si>
    <t>ширина ленты 59мм</t>
  </si>
  <si>
    <t xml:space="preserve">аптечный склад  КГП на ПХВ "Индерской РБ"  Управления здравоохранения Атырауской области, находящиеся по адресу: Индерский район, п.Индерборск,ул Ж Кенжетаев ,3 , больницы </t>
  </si>
  <si>
    <t>Плазма-калибратор 1 х 1 мл</t>
  </si>
  <si>
    <t>Набор предназначен для калибровки испытаний свертывания крови на системе коагуляции.
Материал получен из человеческой плазмы, содержащей антикоагулянт
цитрата натрия (0,4%). 
Реагент также содержит стабилизаторы и буферы, добавленные перед лиофилизацией (&lt;1,0%)
Открытый реагент стабилен в течений 8 часов при температуре + 2 до + 8.
Фасовка: 
 Набор 1x1мл</t>
  </si>
  <si>
    <t>Контроль 2: 1 х 1мл</t>
  </si>
  <si>
    <t xml:space="preserve">Материал получен из человеческой плазмы,  антикоагулянта цитрата натрия (0,4%)
Стабилизаторы и буферы с  лиофилизацией (&lt;1,0%)
Отметка на упаковке о дате изготовления, условия хранения указаны на этикетке. Фасовка: 
Набор -1х1мл
</t>
  </si>
  <si>
    <t>Контроль 1 : 1 х 1 мл</t>
  </si>
  <si>
    <t xml:space="preserve">● Материал получен из человеческой плазмы,  антикоагулянта цитрата натрия (0,4%)
● Стабилизаторы и буферы с  лиофилизацией (&lt;1,0%)
● Отметка на упаковке о дате изготовления, условия хранения указаны на этикетке.
● Фасовка: 
Набор -1х1мл
</t>
  </si>
  <si>
    <t xml:space="preserve">Итого </t>
  </si>
  <si>
    <t>Стоматология</t>
  </si>
  <si>
    <t>Дез.средства</t>
  </si>
  <si>
    <t>Средство для дезинфекции поверхностей в помещениях,предстерилизационной очистки и дезинфекции (в.т.ч. Совмещенных в одном процессе) мед инструментария,ИМН из различных материалов жестких и гибких эндоскопов и инструментов к ним.(Алмадез-1,0литр)</t>
  </si>
  <si>
    <t>средство должно представлять собой  прозрачной жидкость содержанием ЧАС-смесь кокобензилдиметиламмоний,дидецилдиметиламмоний хлориды-не менее 15%(суммарно) N,N-бис-(3-аминопропил)додециламин-не более 12%.Средство должно обладать моющими и дезодорирующими свойствами,не вызывать коррозию.Флакон объемом не менее 1,0л.</t>
  </si>
  <si>
    <t xml:space="preserve">флакон </t>
  </si>
  <si>
    <t>Антисептическое средство, раствор объемом 0,5л</t>
  </si>
  <si>
    <t>антисептическое средство на основе 0,3% дидецилдиметиламмоний хлорида, 20% этилового спирта, функциональных добавок по уходу за кожей рук. Флакон полимерный 0,3л с дозатором</t>
  </si>
  <si>
    <t>Гигасепт ФФ</t>
  </si>
  <si>
    <t>раствор для обработки датчика 100мл</t>
  </si>
  <si>
    <t>Kimcare Антибактериальное средство для рук Картридж / 1л 6334 СМ. 1 832 p</t>
  </si>
  <si>
    <t xml:space="preserve"> Kimberly Clark Артикул: 6334 Используется как: Расходные материалы для диспенсеров | Картриджи с мылом для диспенсеров |  Антибактериальное средство для рук - Картридж / 1л - 6334. Если вам нужна на Kimcare* Антибактериальное средство для рук - Картридж / 1л - 6334  Описание Кассетная система характеризуется удобством загрузки (всего 6 секунд), препятствует образованию сгустков и протеканию мыла. Профессиональные моющие средства Kimcare* отличаются быстротой и удобством применения и соответствуют высоким стандартам личной гигиены. Содержит высокоэффективный антибактериальный и противогрибковый компонент Triclozan. Не содержит красителей и ароматизаторов. Белый цвета.</t>
  </si>
  <si>
    <t>Средство для мытья рук хирургов,оперирующего медицинского персонала перед обработкой антисептиком.Гигиеническая обработка рук пред и после проведения медицинских манипуляций работниками медицинских организаций,лабораторий.(Дидисан-1,0литр)</t>
  </si>
  <si>
    <t xml:space="preserve">состав:0,5% дидецилдиметиламмония хлорид,функциональные добавки.Водородный показатель (pH) 10%водного раствора средства 5,0-8,5.Средство обладает бактерицидным, в том числе в отношении микобактерий туберкулеза,кишечной палочки и сальмонеллы, а также возбудителей внутрибольничных инфекций включая метициллен-резистентный стафилококк ванкомицин-резистентный энтерококк,синегнойную палочку.Флакон объемом не меннее 1,0л </t>
  </si>
  <si>
    <t>Экобриз спрей 1л</t>
  </si>
  <si>
    <t>Изопропиловый спирт (65,0±3,0%); четвертичное аммониевое соединение (ЧАС) (0,025±0,002%), функциональные компоненты.</t>
  </si>
  <si>
    <t xml:space="preserve">Тест индикаторы </t>
  </si>
  <si>
    <t>для оперативного определения концентраций рабочих растворов хлорсодержащих таблетированных средств  №100</t>
  </si>
  <si>
    <t>Дез. Концентрат Аминосепт-5л</t>
  </si>
  <si>
    <t>действующие вещества: N,N-бис(3-аминопропил)додециламин 10 %, Алкилдиметилбензиламмоний хлорид (АДБАХ) + дидецилдиметиламмоний хлорид 9 %, Полигексаметиленгуанидин гидрохлорид (ПГМГ) 3 %</t>
  </si>
  <si>
    <t>Медицинский локтевой дозатор (диспенсер) для антисептика и жидкого мыла</t>
  </si>
  <si>
    <t>Ушной пинцет</t>
  </si>
  <si>
    <t>Ушной пинцет горизонтально-изогнутый, анатомический, 105мм *</t>
  </si>
  <si>
    <t>непатентованные наименования   наименование изделий медицинского назначения</t>
  </si>
  <si>
    <t xml:space="preserve">2 Список закупаемых лекарственных средств (торговое название - в случае индивидуальной непереносимости международные </t>
  </si>
  <si>
    <t xml:space="preserve"> ,объема закупа место поставки ,сумму,выделенная для закупа по каждому товару по приложенному списку</t>
  </si>
  <si>
    <t>Термопленка   для принтера   SONY   210*12,5см   UPT-210 BL</t>
  </si>
  <si>
    <t>Ерос BGEM №25</t>
  </si>
  <si>
    <t>аптечный склад  КГП на ПХВ "Индерской РБ"  УЗД  находящиеся по адресу: Индерский район, п.Индерборск,ул Ж Кенжетаев ,3 , больницы  </t>
  </si>
  <si>
    <t>Лидокаин-DF, спрей для наружного и местного применения 10 %, флакон стеклянный 38 г</t>
  </si>
  <si>
    <t>Штифты стоматологические SPIDENT Guttapercha Points, размеры: ассорти 15-40, в упаковке № 120</t>
  </si>
  <si>
    <t>Жидкость для обработки корневых каналов зубов ЭНДОЖИ №2 15 мл (для расширения и выявление устья каналов зубов)</t>
  </si>
  <si>
    <t>Зеркало без ручки</t>
  </si>
  <si>
    <t>Ручка для зеркала</t>
  </si>
  <si>
    <r>
      <t>2.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 xml:space="preserve">Жеткізу мерзімдері және шарты:  Тапсырыс берушінің сұранысымен жыл бойы. </t>
    </r>
    <r>
      <rPr>
        <sz val="10"/>
        <color rgb="FF000000"/>
        <rFont val="Times New Roman"/>
        <family val="1"/>
        <charset val="204"/>
      </rPr>
      <t>ИНКОТЕРМС 2000:  DDP;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</si>
  <si>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Құжаттар  Тапсырыс берушінің мекен-жайында:  «</t>
    </r>
    <r>
      <rPr>
        <sz val="10"/>
        <color theme="1"/>
        <rFont val="Times New Roman"/>
        <family val="1"/>
        <charset val="204"/>
      </rPr>
      <t xml:space="preserve">Атырау облысы Денсаулық сақтау басқармасының Индер аудандық ауруханасы » ШЖҚ КМК, </t>
    </r>
  </si>
  <si>
    <t xml:space="preserve">мекен -жайы Атырау облысы  Индер ауданы п Индербор Ж Кенжетаев көшесі ,3  кабинет  263 қабылдау бөлімі </t>
  </si>
  <si>
    <t xml:space="preserve">сентябрь </t>
  </si>
  <si>
    <t>Железа полимальтозат</t>
  </si>
  <si>
    <t>сироп для приема внутрь 50 мг/5 мл 100 мл</t>
  </si>
  <si>
    <t>таблетка для приема внутрь-80мг №24</t>
  </si>
  <si>
    <t xml:space="preserve">Наконечнич фильтра </t>
  </si>
  <si>
    <t>Наконечнич фильтра № 1000</t>
  </si>
  <si>
    <t xml:space="preserve">Иммунологический тест на оределение Д-Димеров и контрольных материалов Quidel Triage. -это набор для  иммунофлуоресцентного анализа,предназначенный для использования в сочетании с измерительными устройствами Alere Quidel для количественного определения  продуктов расшепления поперечно сшитого фибрина,включающих D димер,в образцах цельной крови или плазмы,защищенных от свертывания с помощью EDTA.Тест используется в качестве вспомогательного средства диагностики при подозрении на синдром диссеминированного внутрисосудистого свертывания или тромбоэмболические события,в частности легочную эмболию.                                                     Определяемые маркеры: D-димер:для проведения анализа с помощью данного изделия требуется образец цельной крови или плазмы,полученный из вены,с добавлением антикоагулянта EDTA.Для достижения оптимальных результатов при взятии образцов рекомендуется использовать пластмассовые пробирки с покрытием из К2(EDTA).Диапазоны измерений:D-димер:100-500нг/мл.Время измерения -не более 15мин.Принцип измерения иммунофлуоресценция.Тестовые панели следует хранить в холодильнике при температуре 2-8С.В набор входят:25тестовых панелей,25пипеток для переноса образца 1 модуль CODE CHIPtm реагентов. </t>
  </si>
  <si>
    <t>Бруцеллезный диагностикум антигенный жидкий для РА 4*15мл</t>
  </si>
  <si>
    <t>Камера Горяева Минимед исполнение 3,шт,4-х сеточная</t>
  </si>
  <si>
    <t>Наконечник для дозаторов универсальный п/п,1000шт/уп  упак,5-200мкл</t>
  </si>
  <si>
    <t>Пробирка биологическая  ПБ-16*150</t>
  </si>
  <si>
    <t>Пробирка химическая Минимед шт,ПХ1-16*150мм</t>
  </si>
  <si>
    <t>RefaTex-DAC Ревматоидный фактор латекс-тест на слайде набор,1мл,100опр</t>
  </si>
  <si>
    <t>RefaTex-DAC Ревматоидный фактор латекс-тест на слайде набор,2,5мл,250опр</t>
  </si>
  <si>
    <t>Пипетки мерные на полный слив,ГОСТ 29228-91 Минимед шт,тип 2-1-2-0,1</t>
  </si>
  <si>
    <t>Пипетки мерные на полный слив,ГОСТ 29228-91 Минимед шт,тип 2-1-2-0,2</t>
  </si>
  <si>
    <t>Пипетки мерные на полный слив,ГОСТ 29228-91 Минимед шт,тип 2-1-2-1</t>
  </si>
  <si>
    <t>Пипетки мерные на полный слив,ГОСТ 29228-91 Минимед шт,тип 2-1-2-2</t>
  </si>
  <si>
    <t>Пипетки мерные на полный слив,ГОСТ 29228-91 Минимед шт,тип 2-1-2-5</t>
  </si>
  <si>
    <t>Стаканы лабораторные,с делениями высокие ТС Минимед шт,В-1-50</t>
  </si>
  <si>
    <t>Тромбин-тест(ПГ-9) д/опр тромбинового,200-400 опр,1 набор,Ренам</t>
  </si>
  <si>
    <t>Фибриноген-тест (ПГ-10/1) набор д/опр фибриноген,160-320 опр.Ренам</t>
  </si>
  <si>
    <t>Цоликлон Анти жидкий,ООО МЕДИКЛОН-АВ,5мл</t>
  </si>
  <si>
    <t>Цоликлон Анти жидкий,ООО МЕДИКЛОН-В,10мл</t>
  </si>
  <si>
    <t>Цоликлон Анти жидкий,ООО МЕДИКЛОН-D Супер 5мл</t>
  </si>
  <si>
    <t>Цоликлон Анти жидкий,ООО МЕДИКЛОН-А, 10мл</t>
  </si>
  <si>
    <t>Масло иммерсионное,синтетическое,Агат ТИП-А,Классическое,100мл</t>
  </si>
  <si>
    <t>Антиген кардиолипиновый дляреакции микропреципитации "Сифилис-АгКЛ-РМП"Комплект к-т №1,1000опр</t>
  </si>
  <si>
    <t>локтевой дозатор настенный металический Дозатор предназначен для дозирования дезинфектанта или моющего средства с помощью "локтевого рычага". 
Бренд - Скинлайн
Материал - ABS пластик
Объем - 1000 мл
Подробная комплектация Дозатор - 1 шт., флакон (1000 мл.) - 1 шт.
Размеры товара (В х Ш х Г), см 40 x 9.6 x 22.6</t>
  </si>
  <si>
    <t>Набор реаг-в для определения Активированного Частичного Тромбопластинового Времени 5х2мл</t>
  </si>
  <si>
    <t>Набор реаг-в для определения Протромбинового Времени 5х2мл</t>
  </si>
  <si>
    <t>Набор реаг-в для определения  Тромбопластинового Времени 5х2мл</t>
  </si>
  <si>
    <t>Набор реаг-в для определения  АЧТВ  5х2мл кальция хлорид 5х2мл</t>
  </si>
  <si>
    <t>Груша резиновая №9А</t>
  </si>
  <si>
    <t>Продез Р. 5 литр</t>
  </si>
  <si>
    <t>Противокаракуртная сыворатка 250 АЕ №1</t>
  </si>
  <si>
    <t xml:space="preserve">Иммунологический тест на опеделение Д-Димеров и контрольных материалов Quidel Triage </t>
  </si>
  <si>
    <t>Өтінімдері қабылдау басталу мерзімі:  24 қыркүйек   2024  жыл, 09:00;</t>
  </si>
  <si>
    <t xml:space="preserve">        Өтінімдері қабылдау аяқталу мерзімі:  1  қазан    2024  жыл, 17:00.</t>
  </si>
  <si>
    <r>
      <t xml:space="preserve">Баға ұсыныстары салынған конверттерді ашу күні, мекен-жайы, уақыты - </t>
    </r>
    <r>
      <rPr>
        <sz val="10"/>
        <color theme="1"/>
        <rFont val="Times New Roman"/>
        <family val="1"/>
        <charset val="204"/>
      </rPr>
      <t>Атырау облысы Индер ауданы п Индербор Ж Кенжетаев көшесі,3, сатып алу бөлімі</t>
    </r>
    <r>
      <rPr>
        <sz val="10"/>
        <color rgb="FF000000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 xml:space="preserve"> 2  қазан    2024</t>
    </r>
    <r>
      <rPr>
        <sz val="10"/>
        <color rgb="FF000000"/>
        <rFont val="Times New Roman"/>
        <family val="1"/>
        <charset val="204"/>
      </rPr>
      <t>жыл, 11:00.</t>
    </r>
  </si>
  <si>
    <t>Объявление  № 6    от 24.09.2024 г на закупу лекарственных средств,ИМН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</si>
</sst>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\ #,##0.00\ ;&quot; (&quot;#,##0.00\);&quot; -&quot;#\ ;@\ "/>
    <numFmt numFmtId="166" formatCode="_-* #,##0.00_р_._-;\-* #,##0.00_р_._-;_-* &quot;-&quot;??_р_._-;_-@_-"/>
    <numFmt numFmtId="167" formatCode="0.0"/>
    <numFmt numFmtId="168" formatCode="_-* #,##0\ _₽_-;\-* #,##0\ _₽_-;_-* &quot;-&quot;??\ _₽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C0C0C0"/>
      </top>
      <bottom/>
      <diagonal/>
    </border>
  </borders>
  <cellStyleXfs count="12">
    <xf numFmtId="0" fontId="0" fillId="0" borderId="0"/>
    <xf numFmtId="0" fontId="10" fillId="0" borderId="0">
      <alignment horizontal="center"/>
    </xf>
    <xf numFmtId="0" fontId="13" fillId="0" borderId="0"/>
    <xf numFmtId="0" fontId="2" fillId="0" borderId="0"/>
    <xf numFmtId="166" fontId="2" fillId="0" borderId="0" applyFont="0" applyFill="0" applyBorder="0" applyAlignment="0" applyProtection="0"/>
    <xf numFmtId="167" fontId="13" fillId="0" borderId="0"/>
    <xf numFmtId="0" fontId="13" fillId="0" borderId="0"/>
    <xf numFmtId="0" fontId="18" fillId="0" borderId="0" applyProtection="0">
      <alignment vertical="center"/>
    </xf>
    <xf numFmtId="0" fontId="19" fillId="0" borderId="0">
      <alignment vertical="center"/>
    </xf>
    <xf numFmtId="43" fontId="2" fillId="0" borderId="0" applyFont="0" applyFill="0" applyBorder="0" applyAlignment="0" applyProtection="0"/>
    <xf numFmtId="0" fontId="1" fillId="0" borderId="0"/>
    <xf numFmtId="0" fontId="27" fillId="0" borderId="0"/>
  </cellStyleXfs>
  <cellXfs count="112">
    <xf numFmtId="0" fontId="0" fillId="0" borderId="0" xfId="0"/>
    <xf numFmtId="0" fontId="2" fillId="0" borderId="0" xfId="3"/>
    <xf numFmtId="0" fontId="16" fillId="0" borderId="0" xfId="3" applyFont="1"/>
    <xf numFmtId="166" fontId="8" fillId="2" borderId="1" xfId="4" applyFont="1" applyFill="1" applyBorder="1" applyAlignment="1">
      <alignment horizontal="left" vertical="center" wrapText="1"/>
    </xf>
    <xf numFmtId="166" fontId="9" fillId="2" borderId="1" xfId="4" applyFont="1" applyFill="1" applyBorder="1" applyAlignment="1">
      <alignment horizontal="left" vertical="center" wrapText="1"/>
    </xf>
    <xf numFmtId="166" fontId="4" fillId="2" borderId="1" xfId="4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166" fontId="8" fillId="2" borderId="2" xfId="4" applyFont="1" applyFill="1" applyBorder="1" applyAlignment="1">
      <alignment horizontal="left" vertical="center" wrapText="1"/>
    </xf>
    <xf numFmtId="166" fontId="8" fillId="2" borderId="1" xfId="4" applyFont="1" applyFill="1" applyBorder="1" applyAlignment="1" applyProtection="1">
      <alignment horizontal="left" vertical="center" wrapText="1"/>
    </xf>
    <xf numFmtId="166" fontId="8" fillId="0" borderId="1" xfId="4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164" fontId="4" fillId="2" borderId="1" xfId="4" applyNumberFormat="1" applyFont="1" applyFill="1" applyBorder="1" applyAlignment="1" applyProtection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vertical="center" wrapText="1"/>
    </xf>
    <xf numFmtId="0" fontId="9" fillId="2" borderId="7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9" fillId="2" borderId="1" xfId="4" applyNumberFormat="1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8" fillId="2" borderId="1" xfId="4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66" fontId="5" fillId="2" borderId="1" xfId="4" applyFont="1" applyFill="1" applyBorder="1" applyAlignment="1" applyProtection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/>
    </xf>
    <xf numFmtId="164" fontId="11" fillId="2" borderId="1" xfId="4" applyNumberFormat="1" applyFont="1" applyFill="1" applyBorder="1" applyAlignment="1">
      <alignment horizontal="left" vertical="center" wrapText="1"/>
    </xf>
    <xf numFmtId="165" fontId="4" fillId="2" borderId="1" xfId="4" applyNumberFormat="1" applyFont="1" applyFill="1" applyBorder="1" applyAlignment="1" applyProtection="1">
      <alignment horizontal="right" vertical="center" wrapText="1"/>
    </xf>
    <xf numFmtId="165" fontId="5" fillId="2" borderId="1" xfId="4" applyNumberFormat="1" applyFont="1" applyFill="1" applyBorder="1" applyAlignment="1" applyProtection="1">
      <alignment horizontal="right" vertical="center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5" fillId="2" borderId="1" xfId="4" applyNumberFormat="1" applyFont="1" applyFill="1" applyBorder="1" applyAlignment="1" applyProtection="1">
      <alignment horizontal="right" vertical="center" wrapText="1"/>
    </xf>
    <xf numFmtId="3" fontId="8" fillId="0" borderId="1" xfId="7" applyNumberFormat="1" applyFont="1" applyBorder="1" applyAlignment="1">
      <alignment horizontal="center" vertical="center" wrapText="1"/>
    </xf>
    <xf numFmtId="3" fontId="8" fillId="0" borderId="1" xfId="7" applyNumberFormat="1" applyFont="1" applyBorder="1" applyAlignment="1">
      <alignment horizontal="right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vertical="top" wrapText="1"/>
    </xf>
    <xf numFmtId="0" fontId="15" fillId="2" borderId="1" xfId="1" applyFont="1" applyFill="1" applyBorder="1" applyAlignment="1">
      <alignment horizontal="left" vertical="top" wrapText="1"/>
    </xf>
    <xf numFmtId="0" fontId="20" fillId="2" borderId="1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8" fillId="2" borderId="1" xfId="3" applyFont="1" applyFill="1" applyBorder="1" applyAlignment="1">
      <alignment horizontal="left" vertical="top" wrapText="1"/>
    </xf>
    <xf numFmtId="0" fontId="9" fillId="2" borderId="0" xfId="3" applyFont="1" applyFill="1" applyAlignment="1">
      <alignment horizontal="left" vertical="top" wrapText="1"/>
    </xf>
    <xf numFmtId="0" fontId="9" fillId="2" borderId="9" xfId="3" applyFont="1" applyFill="1" applyBorder="1" applyAlignment="1">
      <alignment horizontal="left" vertical="top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left" vertical="top" wrapText="1"/>
    </xf>
    <xf numFmtId="0" fontId="12" fillId="2" borderId="1" xfId="3" applyFont="1" applyFill="1" applyBorder="1" applyAlignment="1">
      <alignment horizontal="left" vertical="top" wrapText="1"/>
    </xf>
    <xf numFmtId="0" fontId="7" fillId="0" borderId="1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top" wrapText="1"/>
    </xf>
    <xf numFmtId="0" fontId="7" fillId="2" borderId="1" xfId="3" applyFont="1" applyFill="1" applyBorder="1" applyAlignment="1">
      <alignment horizontal="left" vertical="top" wrapText="1"/>
    </xf>
    <xf numFmtId="0" fontId="9" fillId="2" borderId="1" xfId="4" applyNumberFormat="1" applyFont="1" applyFill="1" applyBorder="1" applyAlignment="1">
      <alignment horizontal="left" vertical="top" wrapText="1"/>
    </xf>
    <xf numFmtId="0" fontId="9" fillId="2" borderId="1" xfId="3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22" fillId="2" borderId="1" xfId="2" applyFont="1" applyFill="1" applyBorder="1" applyAlignment="1">
      <alignment horizontal="left" vertical="top" wrapText="1"/>
    </xf>
    <xf numFmtId="0" fontId="9" fillId="2" borderId="4" xfId="3" applyFont="1" applyFill="1" applyBorder="1" applyAlignment="1">
      <alignment horizontal="left" vertical="top" wrapText="1"/>
    </xf>
    <xf numFmtId="0" fontId="11" fillId="2" borderId="1" xfId="3" applyFont="1" applyFill="1" applyBorder="1" applyAlignment="1">
      <alignment horizontal="left" vertical="top" wrapText="1"/>
    </xf>
    <xf numFmtId="168" fontId="9" fillId="2" borderId="1" xfId="4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17" fillId="2" borderId="0" xfId="3" applyFont="1" applyFill="1" applyAlignment="1">
      <alignment horizontal="center" vertical="center" wrapText="1"/>
    </xf>
    <xf numFmtId="0" fontId="16" fillId="0" borderId="1" xfId="3" applyFont="1" applyBorder="1"/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 indent="5"/>
    </xf>
    <xf numFmtId="0" fontId="23" fillId="0" borderId="0" xfId="3" applyFont="1" applyAlignment="1">
      <alignment horizontal="left" vertical="center" indent="5"/>
    </xf>
    <xf numFmtId="0" fontId="24" fillId="0" borderId="1" xfId="3" applyFont="1" applyBorder="1"/>
    <xf numFmtId="0" fontId="24" fillId="0" borderId="5" xfId="3" applyFont="1" applyBorder="1"/>
    <xf numFmtId="0" fontId="24" fillId="0" borderId="6" xfId="3" applyFont="1" applyBorder="1"/>
    <xf numFmtId="0" fontId="24" fillId="0" borderId="4" xfId="3" applyFont="1" applyBorder="1"/>
    <xf numFmtId="0" fontId="25" fillId="0" borderId="0" xfId="0" applyFont="1"/>
    <xf numFmtId="0" fontId="24" fillId="0" borderId="5" xfId="3" applyFont="1" applyBorder="1" applyAlignment="1">
      <alignment horizontal="center"/>
    </xf>
    <xf numFmtId="0" fontId="24" fillId="0" borderId="6" xfId="3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0" fontId="26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1" fillId="2" borderId="1" xfId="10" applyFill="1" applyBorder="1" applyAlignment="1">
      <alignment horizontal="left" vertical="center" wrapText="1"/>
    </xf>
    <xf numFmtId="0" fontId="29" fillId="4" borderId="1" xfId="10" applyFont="1" applyFill="1" applyBorder="1" applyAlignment="1">
      <alignment horizontal="left" vertical="top" wrapText="1"/>
    </xf>
    <xf numFmtId="0" fontId="1" fillId="0" borderId="1" xfId="10" applyBorder="1" applyAlignment="1">
      <alignment horizontal="center" vertical="center"/>
    </xf>
    <xf numFmtId="0" fontId="28" fillId="0" borderId="1" xfId="10" applyFont="1" applyBorder="1" applyAlignment="1">
      <alignment horizontal="center" vertical="center"/>
    </xf>
    <xf numFmtId="3" fontId="1" fillId="0" borderId="1" xfId="10" applyNumberFormat="1" applyBorder="1" applyAlignment="1">
      <alignment horizontal="center" vertical="center" wrapText="1"/>
    </xf>
    <xf numFmtId="3" fontId="28" fillId="0" borderId="1" xfId="10" applyNumberFormat="1" applyFont="1" applyBorder="1" applyAlignment="1">
      <alignment horizontal="center" vertical="center" wrapText="1"/>
    </xf>
    <xf numFmtId="3" fontId="1" fillId="0" borderId="1" xfId="10" applyNumberFormat="1" applyBorder="1" applyAlignment="1">
      <alignment horizontal="center" vertical="center"/>
    </xf>
    <xf numFmtId="3" fontId="28" fillId="0" borderId="1" xfId="1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4" fillId="2" borderId="0" xfId="1" applyFont="1" applyFill="1" applyAlignment="1">
      <alignment horizontal="left" vertical="center" wrapText="1"/>
    </xf>
    <xf numFmtId="164" fontId="5" fillId="2" borderId="1" xfId="4" applyNumberFormat="1" applyFont="1" applyFill="1" applyBorder="1" applyAlignment="1" applyProtection="1">
      <alignment horizontal="left" vertical="center" wrapText="1"/>
    </xf>
    <xf numFmtId="0" fontId="9" fillId="0" borderId="0" xfId="3" applyFont="1" applyAlignment="1">
      <alignment horizontal="center"/>
    </xf>
    <xf numFmtId="0" fontId="24" fillId="0" borderId="5" xfId="3" applyFont="1" applyBorder="1" applyAlignment="1">
      <alignment horizontal="center"/>
    </xf>
    <xf numFmtId="0" fontId="24" fillId="0" borderId="6" xfId="3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</cellXfs>
  <cellStyles count="12">
    <cellStyle name="TableStyleLight1" xfId="5" xr:uid="{00000000-0005-0000-0000-000000000000}"/>
    <cellStyle name="Обычный" xfId="0" builtinId="0"/>
    <cellStyle name="Обычный 2" xfId="3" xr:uid="{00000000-0005-0000-0000-000002000000}"/>
    <cellStyle name="Обычный 2 2" xfId="11" xr:uid="{00000000-0005-0000-0000-000003000000}"/>
    <cellStyle name="Обычный 3" xfId="10" xr:uid="{00000000-0005-0000-0000-000004000000}"/>
    <cellStyle name="Обычный 4" xfId="6" xr:uid="{00000000-0005-0000-0000-000005000000}"/>
    <cellStyle name="Обычный_Лист1" xfId="2" xr:uid="{00000000-0005-0000-0000-000006000000}"/>
    <cellStyle name="Обычный_Лист1_1" xfId="1" xr:uid="{00000000-0005-0000-0000-000007000000}"/>
    <cellStyle name="Финансовый 2" xfId="9" xr:uid="{00000000-0005-0000-0000-000008000000}"/>
    <cellStyle name="Финансовый 3" xfId="4" xr:uid="{00000000-0005-0000-0000-000009000000}"/>
    <cellStyle name="常规_Sheet1" xfId="8" xr:uid="{00000000-0005-0000-0000-00000A000000}"/>
    <cellStyle name="常规_T系列包装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40"/>
  <sheetViews>
    <sheetView tabSelected="1" topLeftCell="A226" workbookViewId="0">
      <selection activeCell="I137" sqref="I137"/>
    </sheetView>
  </sheetViews>
  <sheetFormatPr defaultRowHeight="15"/>
  <cols>
    <col min="1" max="1" width="3.625" customWidth="1"/>
    <col min="2" max="2" width="25.875" customWidth="1"/>
    <col min="3" max="3" width="24" customWidth="1"/>
    <col min="4" max="4" width="5.25" customWidth="1"/>
    <col min="5" max="5" width="5.625" customWidth="1"/>
    <col min="7" max="7" width="11" customWidth="1"/>
    <col min="8" max="8" width="18.125" customWidth="1"/>
    <col min="9" max="9" width="11.125" customWidth="1"/>
    <col min="10" max="10" width="13.75" customWidth="1"/>
  </cols>
  <sheetData>
    <row r="3" spans="1:17" ht="18.75">
      <c r="A3" s="73"/>
      <c r="B3" s="73"/>
      <c r="C3" s="73"/>
      <c r="D3" s="73"/>
      <c r="E3" s="73"/>
      <c r="F3" s="73"/>
      <c r="G3" s="73"/>
      <c r="H3" s="100" t="s">
        <v>23</v>
      </c>
      <c r="I3" s="101"/>
      <c r="J3" s="102"/>
      <c r="K3" s="81"/>
      <c r="L3" s="81"/>
    </row>
    <row r="4" spans="1:17" ht="18.75">
      <c r="A4" s="73"/>
      <c r="B4" s="73"/>
      <c r="C4" s="73"/>
      <c r="D4" s="73"/>
      <c r="E4" s="73"/>
      <c r="F4" s="100" t="s">
        <v>24</v>
      </c>
      <c r="G4" s="101"/>
      <c r="H4" s="101"/>
      <c r="I4" s="101"/>
      <c r="J4" s="102"/>
      <c r="K4" s="81"/>
      <c r="L4" s="81"/>
    </row>
    <row r="5" spans="1:17" ht="18.75">
      <c r="A5" s="73"/>
      <c r="B5" s="73"/>
      <c r="C5" s="73"/>
      <c r="D5" s="73"/>
      <c r="E5" s="73"/>
      <c r="F5" s="73"/>
      <c r="G5" s="73"/>
      <c r="H5" s="82" t="s">
        <v>25</v>
      </c>
      <c r="I5" s="83"/>
      <c r="J5" s="84" t="s">
        <v>26</v>
      </c>
      <c r="K5" s="81"/>
      <c r="L5" s="81"/>
    </row>
    <row r="6" spans="1:17" ht="18.75">
      <c r="A6" s="73"/>
      <c r="B6" s="73"/>
      <c r="C6" s="73"/>
      <c r="D6" s="73"/>
      <c r="E6" s="73"/>
      <c r="F6" s="73"/>
      <c r="G6" s="73"/>
      <c r="H6" s="82">
        <v>24</v>
      </c>
      <c r="I6" s="83" t="s">
        <v>349</v>
      </c>
      <c r="J6" s="84" t="s">
        <v>27</v>
      </c>
      <c r="K6" s="81"/>
      <c r="L6" s="81"/>
    </row>
    <row r="7" spans="1:17" ht="18.75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7" ht="18.75">
      <c r="A8" s="73"/>
      <c r="B8" s="77"/>
      <c r="C8" s="78" t="s">
        <v>389</v>
      </c>
      <c r="D8" s="79"/>
      <c r="E8" s="79"/>
      <c r="F8" s="79"/>
      <c r="G8" s="79"/>
      <c r="H8" s="80"/>
      <c r="I8" s="77"/>
      <c r="J8" s="77"/>
      <c r="K8" s="81"/>
      <c r="L8" s="81"/>
      <c r="M8" s="81"/>
      <c r="N8" s="81"/>
      <c r="O8" s="81"/>
      <c r="P8" s="81"/>
      <c r="Q8" s="81"/>
    </row>
    <row r="9" spans="1:17" ht="20.25" customHeight="1">
      <c r="A9" s="100" t="s">
        <v>28</v>
      </c>
      <c r="B9" s="101"/>
      <c r="C9" s="101"/>
      <c r="D9" s="101"/>
      <c r="E9" s="101"/>
      <c r="F9" s="101"/>
      <c r="G9" s="101"/>
      <c r="H9" s="101"/>
      <c r="I9" s="101"/>
      <c r="J9" s="102"/>
      <c r="K9" s="81"/>
      <c r="L9" s="81"/>
      <c r="M9" s="81"/>
      <c r="N9" s="81"/>
      <c r="O9" s="81"/>
      <c r="P9" s="81"/>
      <c r="Q9" s="81"/>
    </row>
    <row r="10" spans="1:17" ht="15.75">
      <c r="A10" s="100" t="s">
        <v>29</v>
      </c>
      <c r="B10" s="101"/>
      <c r="C10" s="101"/>
      <c r="D10" s="101"/>
      <c r="E10" s="101"/>
      <c r="F10" s="101"/>
      <c r="G10" s="101"/>
      <c r="H10" s="101"/>
      <c r="I10" s="101"/>
      <c r="J10" s="102"/>
      <c r="K10" s="81"/>
      <c r="L10" s="81"/>
      <c r="M10" s="81"/>
      <c r="N10" s="81"/>
      <c r="O10" s="81"/>
      <c r="P10" s="81"/>
      <c r="Q10" s="81"/>
    </row>
    <row r="11" spans="1:17" ht="15.75">
      <c r="A11" s="100" t="s">
        <v>30</v>
      </c>
      <c r="B11" s="101"/>
      <c r="C11" s="101"/>
      <c r="D11" s="101"/>
      <c r="E11" s="101"/>
      <c r="F11" s="101"/>
      <c r="G11" s="101"/>
      <c r="H11" s="101"/>
      <c r="I11" s="101"/>
      <c r="J11" s="102"/>
      <c r="K11" s="81"/>
      <c r="L11" s="81"/>
      <c r="M11" s="81"/>
      <c r="N11" s="81"/>
      <c r="O11" s="81"/>
      <c r="P11" s="81"/>
      <c r="Q11" s="81"/>
    </row>
    <row r="12" spans="1:17" ht="15.75">
      <c r="A12" s="100" t="s">
        <v>31</v>
      </c>
      <c r="B12" s="101"/>
      <c r="C12" s="101"/>
      <c r="D12" s="101"/>
      <c r="E12" s="101"/>
      <c r="F12" s="101"/>
      <c r="G12" s="101"/>
      <c r="H12" s="101"/>
      <c r="I12" s="101"/>
      <c r="J12" s="102"/>
      <c r="K12" s="81"/>
      <c r="L12" s="81"/>
      <c r="M12" s="81"/>
      <c r="N12" s="81"/>
      <c r="O12" s="81"/>
      <c r="P12" s="81"/>
      <c r="Q12" s="81"/>
    </row>
    <row r="13" spans="1:17" ht="15.75">
      <c r="A13" s="100" t="s">
        <v>32</v>
      </c>
      <c r="B13" s="101"/>
      <c r="C13" s="101"/>
      <c r="D13" s="101"/>
      <c r="E13" s="101"/>
      <c r="F13" s="101"/>
      <c r="G13" s="101"/>
      <c r="H13" s="101"/>
      <c r="I13" s="101"/>
      <c r="J13" s="102"/>
      <c r="K13" s="81"/>
      <c r="L13" s="81"/>
      <c r="M13" s="81"/>
      <c r="N13" s="81"/>
      <c r="O13" s="81"/>
      <c r="P13" s="81"/>
      <c r="Q13" s="81"/>
    </row>
    <row r="14" spans="1:17" ht="18.75">
      <c r="A14" s="73"/>
      <c r="B14" s="77"/>
      <c r="C14" s="77"/>
      <c r="D14" s="77"/>
      <c r="E14" s="77"/>
      <c r="F14" s="77"/>
      <c r="G14" s="77"/>
      <c r="H14" s="77"/>
      <c r="I14" s="77"/>
      <c r="J14" s="77"/>
      <c r="K14" s="81"/>
      <c r="L14" s="81"/>
      <c r="M14" s="81"/>
      <c r="N14" s="81"/>
      <c r="O14" s="81"/>
      <c r="P14" s="81"/>
      <c r="Q14" s="81"/>
    </row>
    <row r="15" spans="1:17" ht="18.75">
      <c r="A15" s="73"/>
      <c r="B15" s="77" t="s">
        <v>33</v>
      </c>
      <c r="C15" s="77"/>
      <c r="D15" s="77"/>
      <c r="E15" s="77"/>
      <c r="F15" s="77"/>
      <c r="G15" s="77"/>
      <c r="H15" s="77"/>
      <c r="I15" s="77"/>
      <c r="J15" s="77"/>
      <c r="K15" s="81"/>
      <c r="L15" s="81"/>
      <c r="M15" s="81"/>
      <c r="N15" s="81"/>
      <c r="O15" s="81"/>
      <c r="P15" s="81"/>
      <c r="Q15" s="81"/>
    </row>
    <row r="16" spans="1:17" ht="18.75">
      <c r="A16" s="73"/>
      <c r="B16" s="100" t="s">
        <v>34</v>
      </c>
      <c r="C16" s="101"/>
      <c r="D16" s="101"/>
      <c r="E16" s="101"/>
      <c r="F16" s="101"/>
      <c r="G16" s="101"/>
      <c r="H16" s="102"/>
      <c r="I16" s="77"/>
      <c r="J16" s="77"/>
      <c r="K16" s="81"/>
      <c r="L16" s="81"/>
      <c r="M16" s="81"/>
      <c r="N16" s="81"/>
      <c r="O16" s="81"/>
      <c r="P16" s="81"/>
      <c r="Q16" s="81"/>
    </row>
    <row r="17" spans="1:17" ht="18.75">
      <c r="A17" s="73"/>
      <c r="B17" s="77" t="s">
        <v>336</v>
      </c>
      <c r="C17" s="77"/>
      <c r="D17" s="77"/>
      <c r="E17" s="77"/>
      <c r="F17" s="77"/>
      <c r="G17" s="77"/>
      <c r="H17" s="77"/>
      <c r="I17" s="77"/>
      <c r="J17" s="77"/>
      <c r="K17" s="81"/>
      <c r="L17" s="81"/>
      <c r="M17" s="81"/>
      <c r="N17" s="81"/>
      <c r="O17" s="81"/>
      <c r="P17" s="81"/>
      <c r="Q17" s="81"/>
    </row>
    <row r="18" spans="1:17" ht="18.75">
      <c r="A18" s="73"/>
      <c r="B18" s="100" t="s">
        <v>335</v>
      </c>
      <c r="C18" s="101"/>
      <c r="D18" s="101"/>
      <c r="E18" s="101"/>
      <c r="F18" s="101"/>
      <c r="G18" s="101"/>
      <c r="H18" s="101"/>
      <c r="I18" s="101"/>
      <c r="J18" s="102"/>
      <c r="K18" s="81"/>
      <c r="L18" s="81"/>
      <c r="M18" s="81"/>
      <c r="N18" s="81"/>
      <c r="O18" s="81"/>
      <c r="P18" s="81"/>
      <c r="Q18" s="81"/>
    </row>
    <row r="19" spans="1:17" ht="18.75">
      <c r="A19" s="73"/>
      <c r="B19" s="78" t="s">
        <v>337</v>
      </c>
      <c r="C19" s="79"/>
      <c r="D19" s="79"/>
      <c r="E19" s="79"/>
      <c r="F19" s="79"/>
      <c r="G19" s="79"/>
      <c r="H19" s="79"/>
      <c r="I19" s="80"/>
      <c r="J19" s="77"/>
      <c r="K19" s="81"/>
      <c r="L19" s="81"/>
      <c r="M19" s="81"/>
      <c r="N19" s="81"/>
      <c r="O19" s="81"/>
      <c r="P19" s="81"/>
      <c r="Q19" s="81"/>
    </row>
    <row r="20" spans="1:17" ht="18.75">
      <c r="A20" s="72"/>
      <c r="B20" s="85"/>
      <c r="C20" s="85"/>
      <c r="D20" s="85"/>
      <c r="E20" s="85"/>
      <c r="F20" s="85"/>
      <c r="G20" s="85"/>
      <c r="H20" s="85"/>
      <c r="I20" s="85"/>
      <c r="J20" s="85"/>
      <c r="K20" s="81"/>
      <c r="L20" s="81"/>
      <c r="M20" s="81"/>
      <c r="N20" s="81"/>
      <c r="O20" s="81"/>
      <c r="P20" s="81"/>
      <c r="Q20" s="81"/>
    </row>
    <row r="21" spans="1:17" ht="18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7" ht="89.25">
      <c r="A22" s="10" t="s">
        <v>0</v>
      </c>
      <c r="B22" s="11" t="s">
        <v>1</v>
      </c>
      <c r="C22" s="11" t="s">
        <v>2</v>
      </c>
      <c r="D22" s="11" t="s">
        <v>3</v>
      </c>
      <c r="E22" s="12" t="s">
        <v>4</v>
      </c>
      <c r="F22" s="12" t="s">
        <v>35</v>
      </c>
      <c r="G22" s="12" t="s">
        <v>36</v>
      </c>
      <c r="H22" s="12" t="s">
        <v>37</v>
      </c>
      <c r="I22" s="13" t="s">
        <v>38</v>
      </c>
      <c r="J22" s="14" t="s">
        <v>5</v>
      </c>
    </row>
    <row r="23" spans="1:17">
      <c r="A23" s="109" t="s">
        <v>6</v>
      </c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7" ht="89.25">
      <c r="A24" s="15">
        <v>1</v>
      </c>
      <c r="B24" s="15" t="s">
        <v>39</v>
      </c>
      <c r="C24" s="15" t="s">
        <v>40</v>
      </c>
      <c r="D24" s="6" t="s">
        <v>7</v>
      </c>
      <c r="E24" s="6">
        <v>50</v>
      </c>
      <c r="F24" s="6" t="s">
        <v>41</v>
      </c>
      <c r="G24" s="6" t="s">
        <v>42</v>
      </c>
      <c r="H24" s="6" t="s">
        <v>340</v>
      </c>
      <c r="I24" s="3">
        <v>2960</v>
      </c>
      <c r="J24" s="16">
        <v>118575.50000000001</v>
      </c>
    </row>
    <row r="25" spans="1:17" ht="89.25">
      <c r="A25" s="15">
        <v>3</v>
      </c>
      <c r="B25" s="15" t="s">
        <v>44</v>
      </c>
      <c r="C25" s="15" t="s">
        <v>45</v>
      </c>
      <c r="D25" s="6" t="s">
        <v>8</v>
      </c>
      <c r="E25" s="6">
        <v>100</v>
      </c>
      <c r="F25" s="6" t="s">
        <v>41</v>
      </c>
      <c r="G25" s="6" t="s">
        <v>42</v>
      </c>
      <c r="H25" s="6" t="s">
        <v>340</v>
      </c>
      <c r="I25" s="3">
        <v>81</v>
      </c>
      <c r="J25" s="16">
        <v>7800</v>
      </c>
    </row>
    <row r="26" spans="1:17" ht="89.25">
      <c r="A26" s="15">
        <v>7</v>
      </c>
      <c r="B26" s="15" t="s">
        <v>46</v>
      </c>
      <c r="C26" s="15" t="s">
        <v>47</v>
      </c>
      <c r="D26" s="6" t="s">
        <v>7</v>
      </c>
      <c r="E26" s="6">
        <v>5</v>
      </c>
      <c r="F26" s="6" t="s">
        <v>41</v>
      </c>
      <c r="G26" s="6" t="s">
        <v>42</v>
      </c>
      <c r="H26" s="6" t="s">
        <v>340</v>
      </c>
      <c r="I26" s="3">
        <v>1500</v>
      </c>
      <c r="J26" s="16">
        <f>E26*I26</f>
        <v>7500</v>
      </c>
    </row>
    <row r="27" spans="1:17" ht="89.25">
      <c r="A27" s="15">
        <v>9</v>
      </c>
      <c r="B27" s="6" t="s">
        <v>49</v>
      </c>
      <c r="C27" s="6" t="s">
        <v>50</v>
      </c>
      <c r="D27" s="6" t="s">
        <v>7</v>
      </c>
      <c r="E27" s="6">
        <v>30</v>
      </c>
      <c r="F27" s="6" t="s">
        <v>41</v>
      </c>
      <c r="G27" s="6" t="s">
        <v>42</v>
      </c>
      <c r="H27" s="6" t="s">
        <v>340</v>
      </c>
      <c r="I27" s="3">
        <v>2390</v>
      </c>
      <c r="J27" s="16">
        <f t="shared" ref="J27:J64" si="0">E27*I27</f>
        <v>71700</v>
      </c>
    </row>
    <row r="28" spans="1:17" ht="89.25">
      <c r="A28" s="15">
        <v>11</v>
      </c>
      <c r="B28" s="6" t="s">
        <v>51</v>
      </c>
      <c r="C28" s="6" t="s">
        <v>52</v>
      </c>
      <c r="D28" s="6" t="s">
        <v>8</v>
      </c>
      <c r="E28" s="6">
        <v>250</v>
      </c>
      <c r="F28" s="6" t="s">
        <v>41</v>
      </c>
      <c r="G28" s="6" t="s">
        <v>42</v>
      </c>
      <c r="H28" s="6" t="s">
        <v>340</v>
      </c>
      <c r="I28" s="3">
        <v>70</v>
      </c>
      <c r="J28" s="16">
        <f t="shared" si="0"/>
        <v>17500</v>
      </c>
    </row>
    <row r="29" spans="1:17" ht="89.25">
      <c r="A29" s="15">
        <v>12</v>
      </c>
      <c r="B29" s="20" t="s">
        <v>53</v>
      </c>
      <c r="C29" s="6" t="s">
        <v>54</v>
      </c>
      <c r="D29" s="6" t="s">
        <v>8</v>
      </c>
      <c r="E29" s="6">
        <v>200</v>
      </c>
      <c r="F29" s="6" t="s">
        <v>41</v>
      </c>
      <c r="G29" s="6" t="s">
        <v>42</v>
      </c>
      <c r="H29" s="6" t="s">
        <v>340</v>
      </c>
      <c r="I29" s="3">
        <v>1319</v>
      </c>
      <c r="J29" s="16">
        <f t="shared" si="0"/>
        <v>263800</v>
      </c>
    </row>
    <row r="30" spans="1:17" ht="89.25">
      <c r="A30" s="15">
        <v>13</v>
      </c>
      <c r="B30" s="49" t="s">
        <v>55</v>
      </c>
      <c r="C30" s="49" t="s">
        <v>56</v>
      </c>
      <c r="D30" s="6" t="s">
        <v>7</v>
      </c>
      <c r="E30" s="6">
        <v>500</v>
      </c>
      <c r="F30" s="6" t="s">
        <v>41</v>
      </c>
      <c r="G30" s="6" t="s">
        <v>42</v>
      </c>
      <c r="H30" s="6" t="s">
        <v>340</v>
      </c>
      <c r="I30" s="3">
        <v>820</v>
      </c>
      <c r="J30" s="16">
        <f t="shared" si="0"/>
        <v>410000</v>
      </c>
    </row>
    <row r="31" spans="1:17" ht="89.25">
      <c r="A31" s="15">
        <v>16</v>
      </c>
      <c r="B31" s="18" t="s">
        <v>57</v>
      </c>
      <c r="C31" s="18" t="s">
        <v>58</v>
      </c>
      <c r="D31" s="17" t="s">
        <v>7</v>
      </c>
      <c r="E31" s="17">
        <v>5</v>
      </c>
      <c r="F31" s="6" t="s">
        <v>41</v>
      </c>
      <c r="G31" s="6" t="s">
        <v>42</v>
      </c>
      <c r="H31" s="6" t="s">
        <v>340</v>
      </c>
      <c r="I31" s="4">
        <v>8295.76</v>
      </c>
      <c r="J31" s="16">
        <f t="shared" si="0"/>
        <v>41478.800000000003</v>
      </c>
    </row>
    <row r="32" spans="1:17" ht="89.25">
      <c r="A32" s="15">
        <v>17</v>
      </c>
      <c r="B32" s="15" t="s">
        <v>59</v>
      </c>
      <c r="C32" s="15" t="s">
        <v>60</v>
      </c>
      <c r="D32" s="15" t="s">
        <v>7</v>
      </c>
      <c r="E32" s="6">
        <v>200</v>
      </c>
      <c r="F32" s="6" t="s">
        <v>41</v>
      </c>
      <c r="G32" s="6" t="s">
        <v>42</v>
      </c>
      <c r="H32" s="6" t="s">
        <v>340</v>
      </c>
      <c r="I32" s="3">
        <v>105.09</v>
      </c>
      <c r="J32" s="16">
        <f t="shared" si="0"/>
        <v>21018</v>
      </c>
    </row>
    <row r="33" spans="1:10" ht="89.25">
      <c r="A33" s="15">
        <v>20</v>
      </c>
      <c r="B33" s="15" t="s">
        <v>61</v>
      </c>
      <c r="C33" s="6" t="s">
        <v>62</v>
      </c>
      <c r="D33" s="15" t="s">
        <v>48</v>
      </c>
      <c r="E33" s="6">
        <v>1000</v>
      </c>
      <c r="F33" s="6" t="s">
        <v>41</v>
      </c>
      <c r="G33" s="6" t="s">
        <v>42</v>
      </c>
      <c r="H33" s="6" t="s">
        <v>340</v>
      </c>
      <c r="I33" s="3">
        <v>12.5</v>
      </c>
      <c r="J33" s="16">
        <f t="shared" si="0"/>
        <v>12500</v>
      </c>
    </row>
    <row r="34" spans="1:10" ht="89.25">
      <c r="A34" s="15">
        <v>21</v>
      </c>
      <c r="B34" s="15" t="s">
        <v>63</v>
      </c>
      <c r="C34" s="6" t="s">
        <v>64</v>
      </c>
      <c r="D34" s="15" t="s">
        <v>7</v>
      </c>
      <c r="E34" s="6">
        <v>50</v>
      </c>
      <c r="F34" s="6" t="s">
        <v>41</v>
      </c>
      <c r="G34" s="6" t="s">
        <v>42</v>
      </c>
      <c r="H34" s="6" t="s">
        <v>340</v>
      </c>
      <c r="I34" s="3">
        <v>733.77</v>
      </c>
      <c r="J34" s="16">
        <f t="shared" si="0"/>
        <v>36688.5</v>
      </c>
    </row>
    <row r="35" spans="1:10" ht="89.25">
      <c r="A35" s="15">
        <v>23</v>
      </c>
      <c r="B35" s="22" t="s">
        <v>65</v>
      </c>
      <c r="C35" s="22" t="s">
        <v>66</v>
      </c>
      <c r="D35" s="15" t="s">
        <v>67</v>
      </c>
      <c r="E35" s="6">
        <v>2000</v>
      </c>
      <c r="F35" s="6" t="s">
        <v>41</v>
      </c>
      <c r="G35" s="6" t="s">
        <v>42</v>
      </c>
      <c r="H35" s="6" t="s">
        <v>340</v>
      </c>
      <c r="I35" s="3">
        <v>177.75</v>
      </c>
      <c r="J35" s="16">
        <f t="shared" si="0"/>
        <v>355500</v>
      </c>
    </row>
    <row r="36" spans="1:10" ht="89.25">
      <c r="A36" s="15">
        <v>24</v>
      </c>
      <c r="B36" s="48" t="s">
        <v>68</v>
      </c>
      <c r="C36" s="48" t="s">
        <v>69</v>
      </c>
      <c r="D36" s="47" t="s">
        <v>67</v>
      </c>
      <c r="E36" s="6">
        <v>200</v>
      </c>
      <c r="F36" s="6" t="s">
        <v>41</v>
      </c>
      <c r="G36" s="6" t="s">
        <v>42</v>
      </c>
      <c r="H36" s="6" t="s">
        <v>340</v>
      </c>
      <c r="I36" s="4">
        <v>145.80000000000001</v>
      </c>
      <c r="J36" s="16">
        <f t="shared" si="0"/>
        <v>29160.000000000004</v>
      </c>
    </row>
    <row r="37" spans="1:10" ht="89.25">
      <c r="A37" s="15">
        <v>30</v>
      </c>
      <c r="B37" s="6" t="s">
        <v>70</v>
      </c>
      <c r="C37" s="6" t="s">
        <v>71</v>
      </c>
      <c r="D37" s="6" t="s">
        <v>7</v>
      </c>
      <c r="E37" s="6">
        <v>20</v>
      </c>
      <c r="F37" s="6" t="s">
        <v>41</v>
      </c>
      <c r="G37" s="6" t="s">
        <v>42</v>
      </c>
      <c r="H37" s="6" t="s">
        <v>340</v>
      </c>
      <c r="I37" s="3">
        <v>846.18</v>
      </c>
      <c r="J37" s="16">
        <f t="shared" si="0"/>
        <v>16923.599999999999</v>
      </c>
    </row>
    <row r="38" spans="1:10" ht="89.25">
      <c r="A38" s="15">
        <v>31</v>
      </c>
      <c r="B38" s="6" t="s">
        <v>72</v>
      </c>
      <c r="C38" s="6" t="s">
        <v>73</v>
      </c>
      <c r="D38" s="6" t="s">
        <v>10</v>
      </c>
      <c r="E38" s="6">
        <v>300</v>
      </c>
      <c r="F38" s="6" t="s">
        <v>41</v>
      </c>
      <c r="G38" s="6" t="s">
        <v>42</v>
      </c>
      <c r="H38" s="6" t="s">
        <v>340</v>
      </c>
      <c r="I38" s="3">
        <v>169.19</v>
      </c>
      <c r="J38" s="16">
        <f t="shared" si="0"/>
        <v>50757</v>
      </c>
    </row>
    <row r="39" spans="1:10" ht="89.25">
      <c r="A39" s="15">
        <v>33</v>
      </c>
      <c r="B39" s="23" t="s">
        <v>74</v>
      </c>
      <c r="C39" s="24" t="s">
        <v>75</v>
      </c>
      <c r="D39" s="6" t="s">
        <v>10</v>
      </c>
      <c r="E39" s="25">
        <v>200</v>
      </c>
      <c r="F39" s="6" t="s">
        <v>41</v>
      </c>
      <c r="G39" s="6" t="s">
        <v>42</v>
      </c>
      <c r="H39" s="6" t="s">
        <v>340</v>
      </c>
      <c r="I39" s="3">
        <v>33</v>
      </c>
      <c r="J39" s="16">
        <f t="shared" si="0"/>
        <v>6600</v>
      </c>
    </row>
    <row r="40" spans="1:10" ht="89.25">
      <c r="A40" s="15">
        <v>34</v>
      </c>
      <c r="B40" s="18" t="s">
        <v>76</v>
      </c>
      <c r="C40" s="18" t="s">
        <v>77</v>
      </c>
      <c r="D40" s="6" t="s">
        <v>8</v>
      </c>
      <c r="E40" s="25">
        <v>200</v>
      </c>
      <c r="F40" s="6" t="s">
        <v>41</v>
      </c>
      <c r="G40" s="6" t="s">
        <v>42</v>
      </c>
      <c r="H40" s="6" t="s">
        <v>340</v>
      </c>
      <c r="I40" s="3">
        <v>75</v>
      </c>
      <c r="J40" s="16">
        <f t="shared" si="0"/>
        <v>15000</v>
      </c>
    </row>
    <row r="41" spans="1:10" ht="89.25">
      <c r="A41" s="15">
        <v>35</v>
      </c>
      <c r="B41" s="21" t="s">
        <v>78</v>
      </c>
      <c r="C41" s="21" t="s">
        <v>79</v>
      </c>
      <c r="D41" s="15" t="s">
        <v>7</v>
      </c>
      <c r="E41" s="6">
        <v>600</v>
      </c>
      <c r="F41" s="6" t="s">
        <v>41</v>
      </c>
      <c r="G41" s="6" t="s">
        <v>42</v>
      </c>
      <c r="H41" s="6" t="s">
        <v>340</v>
      </c>
      <c r="I41" s="3">
        <v>884</v>
      </c>
      <c r="J41" s="16">
        <f t="shared" si="0"/>
        <v>530400</v>
      </c>
    </row>
    <row r="42" spans="1:10" ht="89.25">
      <c r="A42" s="15">
        <v>41</v>
      </c>
      <c r="B42" s="97" t="s">
        <v>350</v>
      </c>
      <c r="C42" s="21" t="s">
        <v>351</v>
      </c>
      <c r="D42" s="15" t="s">
        <v>7</v>
      </c>
      <c r="E42" s="6">
        <v>40</v>
      </c>
      <c r="F42" s="6" t="s">
        <v>41</v>
      </c>
      <c r="G42" s="6" t="s">
        <v>42</v>
      </c>
      <c r="H42" s="6" t="s">
        <v>340</v>
      </c>
      <c r="I42" s="3">
        <v>4530</v>
      </c>
      <c r="J42" s="16">
        <f t="shared" si="0"/>
        <v>181200</v>
      </c>
    </row>
    <row r="43" spans="1:10" ht="89.25">
      <c r="A43" s="15">
        <v>43</v>
      </c>
      <c r="B43" s="23" t="s">
        <v>81</v>
      </c>
      <c r="C43" s="24" t="s">
        <v>82</v>
      </c>
      <c r="D43" s="15" t="s">
        <v>8</v>
      </c>
      <c r="E43" s="6">
        <v>30</v>
      </c>
      <c r="F43" s="6" t="s">
        <v>41</v>
      </c>
      <c r="G43" s="6" t="s">
        <v>42</v>
      </c>
      <c r="H43" s="6" t="s">
        <v>340</v>
      </c>
      <c r="I43" s="3">
        <v>150</v>
      </c>
      <c r="J43" s="16">
        <f t="shared" si="0"/>
        <v>4500</v>
      </c>
    </row>
    <row r="44" spans="1:10" ht="89.25">
      <c r="A44" s="15">
        <v>45</v>
      </c>
      <c r="B44" s="6" t="s">
        <v>83</v>
      </c>
      <c r="C44" s="6" t="s">
        <v>84</v>
      </c>
      <c r="D44" s="15" t="s">
        <v>8</v>
      </c>
      <c r="E44" s="6">
        <v>200</v>
      </c>
      <c r="F44" s="6" t="s">
        <v>41</v>
      </c>
      <c r="G44" s="6" t="s">
        <v>42</v>
      </c>
      <c r="H44" s="6" t="s">
        <v>340</v>
      </c>
      <c r="I44" s="3">
        <v>2400</v>
      </c>
      <c r="J44" s="16">
        <f t="shared" si="0"/>
        <v>480000</v>
      </c>
    </row>
    <row r="45" spans="1:10" ht="89.25">
      <c r="A45" s="15">
        <v>47</v>
      </c>
      <c r="B45" s="15" t="s">
        <v>85</v>
      </c>
      <c r="C45" s="15" t="s">
        <v>86</v>
      </c>
      <c r="D45" s="15" t="s">
        <v>7</v>
      </c>
      <c r="E45" s="6">
        <v>200</v>
      </c>
      <c r="F45" s="6" t="s">
        <v>41</v>
      </c>
      <c r="G45" s="6" t="s">
        <v>42</v>
      </c>
      <c r="H45" s="6" t="s">
        <v>340</v>
      </c>
      <c r="I45" s="3">
        <v>3985</v>
      </c>
      <c r="J45" s="16">
        <f t="shared" si="0"/>
        <v>797000</v>
      </c>
    </row>
    <row r="46" spans="1:10" ht="89.25">
      <c r="A46" s="15">
        <v>49</v>
      </c>
      <c r="B46" s="17" t="s">
        <v>87</v>
      </c>
      <c r="C46" s="17" t="s">
        <v>88</v>
      </c>
      <c r="D46" s="17" t="s">
        <v>8</v>
      </c>
      <c r="E46" s="17">
        <v>2000</v>
      </c>
      <c r="F46" s="6" t="s">
        <v>41</v>
      </c>
      <c r="G46" s="6" t="s">
        <v>42</v>
      </c>
      <c r="H46" s="6" t="s">
        <v>340</v>
      </c>
      <c r="I46" s="4">
        <v>101.2</v>
      </c>
      <c r="J46" s="16">
        <f t="shared" si="0"/>
        <v>202400</v>
      </c>
    </row>
    <row r="47" spans="1:10" ht="89.25">
      <c r="A47" s="15">
        <v>51</v>
      </c>
      <c r="B47" s="18" t="s">
        <v>89</v>
      </c>
      <c r="C47" s="18" t="s">
        <v>90</v>
      </c>
      <c r="D47" s="15" t="s">
        <v>80</v>
      </c>
      <c r="E47" s="15">
        <v>40</v>
      </c>
      <c r="F47" s="6" t="s">
        <v>41</v>
      </c>
      <c r="G47" s="6" t="s">
        <v>42</v>
      </c>
      <c r="H47" s="6" t="s">
        <v>340</v>
      </c>
      <c r="I47" s="5">
        <v>550</v>
      </c>
      <c r="J47" s="16">
        <f t="shared" si="0"/>
        <v>22000</v>
      </c>
    </row>
    <row r="48" spans="1:10" ht="89.25">
      <c r="A48" s="15">
        <v>53</v>
      </c>
      <c r="B48" s="6" t="s">
        <v>91</v>
      </c>
      <c r="C48" s="6" t="s">
        <v>91</v>
      </c>
      <c r="D48" s="6" t="s">
        <v>7</v>
      </c>
      <c r="E48" s="6">
        <v>10</v>
      </c>
      <c r="F48" s="6" t="s">
        <v>41</v>
      </c>
      <c r="G48" s="6" t="s">
        <v>42</v>
      </c>
      <c r="H48" s="6" t="s">
        <v>340</v>
      </c>
      <c r="I48" s="3">
        <v>4630</v>
      </c>
      <c r="J48" s="16">
        <f t="shared" si="0"/>
        <v>46300</v>
      </c>
    </row>
    <row r="49" spans="1:10" ht="89.25">
      <c r="A49" s="15">
        <v>54</v>
      </c>
      <c r="B49" s="15" t="s">
        <v>92</v>
      </c>
      <c r="C49" s="6" t="s">
        <v>93</v>
      </c>
      <c r="D49" s="15" t="s">
        <v>94</v>
      </c>
      <c r="E49" s="6">
        <v>1200</v>
      </c>
      <c r="F49" s="6" t="s">
        <v>41</v>
      </c>
      <c r="G49" s="6" t="s">
        <v>42</v>
      </c>
      <c r="H49" s="6" t="s">
        <v>340</v>
      </c>
      <c r="I49" s="3">
        <v>920</v>
      </c>
      <c r="J49" s="16">
        <f t="shared" si="0"/>
        <v>1104000</v>
      </c>
    </row>
    <row r="50" spans="1:10" ht="89.25">
      <c r="A50" s="15">
        <v>55</v>
      </c>
      <c r="B50" s="17" t="s">
        <v>95</v>
      </c>
      <c r="C50" s="17" t="s">
        <v>96</v>
      </c>
      <c r="D50" s="17" t="s">
        <v>8</v>
      </c>
      <c r="E50" s="17">
        <v>100</v>
      </c>
      <c r="F50" s="6" t="s">
        <v>41</v>
      </c>
      <c r="G50" s="6" t="s">
        <v>42</v>
      </c>
      <c r="H50" s="6" t="s">
        <v>340</v>
      </c>
      <c r="I50" s="4">
        <v>170</v>
      </c>
      <c r="J50" s="16">
        <f t="shared" si="0"/>
        <v>17000</v>
      </c>
    </row>
    <row r="51" spans="1:10" ht="89.25">
      <c r="A51" s="15">
        <v>60</v>
      </c>
      <c r="B51" s="15" t="s">
        <v>97</v>
      </c>
      <c r="C51" s="15" t="s">
        <v>98</v>
      </c>
      <c r="D51" s="15" t="s">
        <v>7</v>
      </c>
      <c r="E51" s="6">
        <v>200</v>
      </c>
      <c r="F51" s="6" t="s">
        <v>41</v>
      </c>
      <c r="G51" s="6" t="s">
        <v>42</v>
      </c>
      <c r="H51" s="6" t="s">
        <v>340</v>
      </c>
      <c r="I51" s="3">
        <v>600</v>
      </c>
      <c r="J51" s="16">
        <f t="shared" si="0"/>
        <v>120000</v>
      </c>
    </row>
    <row r="52" spans="1:10" ht="89.25">
      <c r="A52" s="15">
        <v>66</v>
      </c>
      <c r="B52" s="18" t="s">
        <v>99</v>
      </c>
      <c r="C52" s="18" t="s">
        <v>100</v>
      </c>
      <c r="D52" s="17" t="s">
        <v>8</v>
      </c>
      <c r="E52" s="17">
        <v>300</v>
      </c>
      <c r="F52" s="6" t="s">
        <v>41</v>
      </c>
      <c r="G52" s="6" t="s">
        <v>42</v>
      </c>
      <c r="H52" s="6" t="s">
        <v>340</v>
      </c>
      <c r="I52" s="4">
        <v>94</v>
      </c>
      <c r="J52" s="16">
        <f t="shared" si="0"/>
        <v>28200</v>
      </c>
    </row>
    <row r="53" spans="1:10" ht="89.25">
      <c r="A53" s="15">
        <v>67</v>
      </c>
      <c r="B53" s="18" t="s">
        <v>101</v>
      </c>
      <c r="C53" s="18" t="s">
        <v>102</v>
      </c>
      <c r="D53" s="17" t="s">
        <v>10</v>
      </c>
      <c r="E53" s="17">
        <v>600</v>
      </c>
      <c r="F53" s="6" t="s">
        <v>41</v>
      </c>
      <c r="G53" s="6" t="s">
        <v>42</v>
      </c>
      <c r="H53" s="6" t="s">
        <v>340</v>
      </c>
      <c r="I53" s="4">
        <v>45.66</v>
      </c>
      <c r="J53" s="16">
        <f t="shared" si="0"/>
        <v>27395.999999999996</v>
      </c>
    </row>
    <row r="54" spans="1:10" ht="89.25">
      <c r="A54" s="15">
        <v>69</v>
      </c>
      <c r="B54" s="18" t="s">
        <v>103</v>
      </c>
      <c r="C54" s="18" t="s">
        <v>104</v>
      </c>
      <c r="D54" s="17" t="s">
        <v>8</v>
      </c>
      <c r="E54" s="17">
        <v>100</v>
      </c>
      <c r="F54" s="6" t="s">
        <v>41</v>
      </c>
      <c r="G54" s="6" t="s">
        <v>42</v>
      </c>
      <c r="H54" s="6" t="s">
        <v>340</v>
      </c>
      <c r="I54" s="4">
        <v>67</v>
      </c>
      <c r="J54" s="16">
        <f t="shared" si="0"/>
        <v>6700</v>
      </c>
    </row>
    <row r="55" spans="1:10" ht="89.25">
      <c r="A55" s="15">
        <v>73</v>
      </c>
      <c r="B55" s="17" t="s">
        <v>105</v>
      </c>
      <c r="C55" s="17" t="s">
        <v>106</v>
      </c>
      <c r="D55" s="17" t="s">
        <v>7</v>
      </c>
      <c r="E55" s="17">
        <v>50</v>
      </c>
      <c r="F55" s="6" t="s">
        <v>41</v>
      </c>
      <c r="G55" s="6" t="s">
        <v>42</v>
      </c>
      <c r="H55" s="6" t="s">
        <v>340</v>
      </c>
      <c r="I55" s="4">
        <v>1400</v>
      </c>
      <c r="J55" s="16">
        <f t="shared" si="0"/>
        <v>70000</v>
      </c>
    </row>
    <row r="56" spans="1:10" ht="89.25">
      <c r="A56" s="15">
        <v>74</v>
      </c>
      <c r="B56" s="17" t="s">
        <v>107</v>
      </c>
      <c r="C56" s="17" t="s">
        <v>108</v>
      </c>
      <c r="D56" s="17" t="s">
        <v>109</v>
      </c>
      <c r="E56" s="17">
        <v>200</v>
      </c>
      <c r="F56" s="6" t="s">
        <v>41</v>
      </c>
      <c r="G56" s="6" t="s">
        <v>42</v>
      </c>
      <c r="H56" s="6" t="s">
        <v>340</v>
      </c>
      <c r="I56" s="4">
        <v>1904.3</v>
      </c>
      <c r="J56" s="16">
        <f t="shared" si="0"/>
        <v>380860</v>
      </c>
    </row>
    <row r="57" spans="1:10" ht="89.25">
      <c r="A57" s="15">
        <v>76</v>
      </c>
      <c r="B57" s="18" t="s">
        <v>110</v>
      </c>
      <c r="C57" s="18" t="s">
        <v>111</v>
      </c>
      <c r="D57" s="17" t="s">
        <v>10</v>
      </c>
      <c r="E57" s="17">
        <v>50</v>
      </c>
      <c r="F57" s="6" t="s">
        <v>41</v>
      </c>
      <c r="G57" s="6" t="s">
        <v>42</v>
      </c>
      <c r="H57" s="6" t="s">
        <v>340</v>
      </c>
      <c r="I57" s="4">
        <v>24.9</v>
      </c>
      <c r="J57" s="16">
        <f t="shared" si="0"/>
        <v>1245</v>
      </c>
    </row>
    <row r="58" spans="1:10" ht="89.25">
      <c r="A58" s="15">
        <v>77</v>
      </c>
      <c r="B58" s="18" t="s">
        <v>110</v>
      </c>
      <c r="C58" s="18" t="s">
        <v>112</v>
      </c>
      <c r="D58" s="17" t="s">
        <v>9</v>
      </c>
      <c r="E58" s="17">
        <v>10</v>
      </c>
      <c r="F58" s="6" t="s">
        <v>41</v>
      </c>
      <c r="G58" s="6" t="s">
        <v>42</v>
      </c>
      <c r="H58" s="6" t="s">
        <v>340</v>
      </c>
      <c r="I58" s="4">
        <v>1000</v>
      </c>
      <c r="J58" s="16">
        <f t="shared" si="0"/>
        <v>10000</v>
      </c>
    </row>
    <row r="59" spans="1:10" ht="89.25">
      <c r="A59" s="15">
        <v>83</v>
      </c>
      <c r="B59" s="17" t="s">
        <v>113</v>
      </c>
      <c r="C59" s="17" t="s">
        <v>352</v>
      </c>
      <c r="D59" s="17" t="s">
        <v>10</v>
      </c>
      <c r="E59" s="17">
        <v>100</v>
      </c>
      <c r="F59" s="6" t="s">
        <v>41</v>
      </c>
      <c r="G59" s="6" t="s">
        <v>42</v>
      </c>
      <c r="H59" s="6" t="s">
        <v>340</v>
      </c>
      <c r="I59" s="4">
        <v>69.3</v>
      </c>
      <c r="J59" s="16">
        <f t="shared" si="0"/>
        <v>6930</v>
      </c>
    </row>
    <row r="60" spans="1:10" ht="89.25">
      <c r="A60" s="15">
        <v>87</v>
      </c>
      <c r="B60" s="17" t="s">
        <v>114</v>
      </c>
      <c r="C60" s="17" t="s">
        <v>115</v>
      </c>
      <c r="D60" s="17" t="s">
        <v>116</v>
      </c>
      <c r="E60" s="17">
        <v>1000</v>
      </c>
      <c r="F60" s="6" t="s">
        <v>41</v>
      </c>
      <c r="G60" s="6" t="s">
        <v>42</v>
      </c>
      <c r="H60" s="6" t="s">
        <v>340</v>
      </c>
      <c r="I60" s="4">
        <v>743</v>
      </c>
      <c r="J60" s="16">
        <f t="shared" si="0"/>
        <v>743000</v>
      </c>
    </row>
    <row r="61" spans="1:10" ht="89.25">
      <c r="A61" s="15">
        <v>88</v>
      </c>
      <c r="B61" s="18" t="s">
        <v>117</v>
      </c>
      <c r="C61" s="18" t="s">
        <v>118</v>
      </c>
      <c r="D61" s="17" t="s">
        <v>9</v>
      </c>
      <c r="E61" s="17">
        <v>5</v>
      </c>
      <c r="F61" s="6" t="s">
        <v>41</v>
      </c>
      <c r="G61" s="6" t="s">
        <v>42</v>
      </c>
      <c r="H61" s="6" t="s">
        <v>340</v>
      </c>
      <c r="I61" s="4">
        <v>2552</v>
      </c>
      <c r="J61" s="16">
        <f t="shared" si="0"/>
        <v>12760</v>
      </c>
    </row>
    <row r="62" spans="1:10" ht="89.25">
      <c r="A62" s="15">
        <v>89</v>
      </c>
      <c r="B62" s="17" t="s">
        <v>119</v>
      </c>
      <c r="C62" s="17" t="s">
        <v>120</v>
      </c>
      <c r="D62" s="17" t="s">
        <v>8</v>
      </c>
      <c r="E62" s="17">
        <v>200</v>
      </c>
      <c r="F62" s="6" t="s">
        <v>41</v>
      </c>
      <c r="G62" s="6" t="s">
        <v>42</v>
      </c>
      <c r="H62" s="6" t="s">
        <v>340</v>
      </c>
      <c r="I62" s="4">
        <v>35</v>
      </c>
      <c r="J62" s="16">
        <f t="shared" si="0"/>
        <v>7000</v>
      </c>
    </row>
    <row r="63" spans="1:10" ht="89.25">
      <c r="A63" s="15">
        <v>94</v>
      </c>
      <c r="B63" s="17" t="s">
        <v>121</v>
      </c>
      <c r="C63" s="17" t="s">
        <v>122</v>
      </c>
      <c r="D63" s="17" t="s">
        <v>8</v>
      </c>
      <c r="E63" s="17">
        <v>100</v>
      </c>
      <c r="F63" s="6" t="s">
        <v>41</v>
      </c>
      <c r="G63" s="6" t="s">
        <v>42</v>
      </c>
      <c r="H63" s="6" t="s">
        <v>340</v>
      </c>
      <c r="I63" s="4">
        <v>850</v>
      </c>
      <c r="J63" s="16">
        <f t="shared" si="0"/>
        <v>85000</v>
      </c>
    </row>
    <row r="64" spans="1:10" ht="102">
      <c r="A64" s="15">
        <v>95</v>
      </c>
      <c r="B64" s="17" t="s">
        <v>123</v>
      </c>
      <c r="C64" s="17" t="s">
        <v>124</v>
      </c>
      <c r="D64" s="17" t="s">
        <v>8</v>
      </c>
      <c r="E64" s="17">
        <v>10</v>
      </c>
      <c r="F64" s="6" t="s">
        <v>41</v>
      </c>
      <c r="G64" s="6" t="s">
        <v>42</v>
      </c>
      <c r="H64" s="6" t="s">
        <v>340</v>
      </c>
      <c r="I64" s="4">
        <v>831.14</v>
      </c>
      <c r="J64" s="16">
        <f t="shared" si="0"/>
        <v>8311.4</v>
      </c>
    </row>
    <row r="65" spans="1:10" ht="89.25">
      <c r="A65" s="15">
        <v>97</v>
      </c>
      <c r="B65" s="18" t="s">
        <v>125</v>
      </c>
      <c r="C65" s="18" t="s">
        <v>126</v>
      </c>
      <c r="D65" s="17" t="s">
        <v>7</v>
      </c>
      <c r="E65" s="17">
        <v>50</v>
      </c>
      <c r="F65" s="6" t="s">
        <v>41</v>
      </c>
      <c r="G65" s="6" t="s">
        <v>42</v>
      </c>
      <c r="H65" s="6" t="s">
        <v>340</v>
      </c>
      <c r="I65" s="4">
        <v>6500</v>
      </c>
      <c r="J65" s="16">
        <f t="shared" ref="J65:J81" si="1">E65*I65</f>
        <v>325000</v>
      </c>
    </row>
    <row r="66" spans="1:10" ht="89.25">
      <c r="A66" s="15">
        <v>101</v>
      </c>
      <c r="B66" s="6" t="s">
        <v>127</v>
      </c>
      <c r="C66" s="6" t="s">
        <v>128</v>
      </c>
      <c r="D66" s="6" t="s">
        <v>129</v>
      </c>
      <c r="E66" s="6">
        <v>500</v>
      </c>
      <c r="F66" s="6" t="s">
        <v>41</v>
      </c>
      <c r="G66" s="6" t="s">
        <v>42</v>
      </c>
      <c r="H66" s="6" t="s">
        <v>340</v>
      </c>
      <c r="I66" s="3">
        <v>310.89999999999998</v>
      </c>
      <c r="J66" s="16">
        <f t="shared" si="1"/>
        <v>155450</v>
      </c>
    </row>
    <row r="67" spans="1:10" ht="89.25">
      <c r="A67" s="15">
        <v>102</v>
      </c>
      <c r="B67" s="26" t="s">
        <v>130</v>
      </c>
      <c r="C67" s="26" t="s">
        <v>131</v>
      </c>
      <c r="D67" s="15" t="s">
        <v>80</v>
      </c>
      <c r="E67" s="6">
        <v>100</v>
      </c>
      <c r="F67" s="6" t="s">
        <v>41</v>
      </c>
      <c r="G67" s="6" t="s">
        <v>42</v>
      </c>
      <c r="H67" s="6" t="s">
        <v>340</v>
      </c>
      <c r="I67" s="3">
        <v>2555</v>
      </c>
      <c r="J67" s="16">
        <f t="shared" si="1"/>
        <v>255500</v>
      </c>
    </row>
    <row r="68" spans="1:10" ht="89.25">
      <c r="A68" s="15">
        <v>104</v>
      </c>
      <c r="B68" s="45" t="s">
        <v>132</v>
      </c>
      <c r="C68" s="46" t="s">
        <v>133</v>
      </c>
      <c r="D68" s="17" t="s">
        <v>7</v>
      </c>
      <c r="E68" s="17">
        <v>100</v>
      </c>
      <c r="F68" s="6" t="s">
        <v>41</v>
      </c>
      <c r="G68" s="6" t="s">
        <v>42</v>
      </c>
      <c r="H68" s="6" t="s">
        <v>340</v>
      </c>
      <c r="I68" s="4">
        <v>1644</v>
      </c>
      <c r="J68" s="16">
        <f t="shared" si="1"/>
        <v>164400</v>
      </c>
    </row>
    <row r="69" spans="1:10" ht="89.25">
      <c r="A69" s="15">
        <v>106</v>
      </c>
      <c r="B69" s="18" t="s">
        <v>134</v>
      </c>
      <c r="C69" s="18" t="s">
        <v>126</v>
      </c>
      <c r="D69" s="17" t="s">
        <v>7</v>
      </c>
      <c r="E69" s="17">
        <v>50</v>
      </c>
      <c r="F69" s="6" t="s">
        <v>41</v>
      </c>
      <c r="G69" s="6" t="s">
        <v>42</v>
      </c>
      <c r="H69" s="6" t="s">
        <v>340</v>
      </c>
      <c r="I69" s="4">
        <v>3190</v>
      </c>
      <c r="J69" s="16">
        <f t="shared" si="1"/>
        <v>159500</v>
      </c>
    </row>
    <row r="70" spans="1:10" ht="89.25">
      <c r="A70" s="15">
        <v>113</v>
      </c>
      <c r="B70" s="6" t="s">
        <v>135</v>
      </c>
      <c r="C70" s="18" t="s">
        <v>136</v>
      </c>
      <c r="D70" s="6" t="s">
        <v>9</v>
      </c>
      <c r="E70" s="6">
        <v>100</v>
      </c>
      <c r="F70" s="6" t="s">
        <v>41</v>
      </c>
      <c r="G70" s="6" t="s">
        <v>42</v>
      </c>
      <c r="H70" s="6" t="s">
        <v>340</v>
      </c>
      <c r="I70" s="3">
        <v>500</v>
      </c>
      <c r="J70" s="16">
        <f t="shared" si="1"/>
        <v>50000</v>
      </c>
    </row>
    <row r="71" spans="1:10" ht="89.25">
      <c r="A71" s="15">
        <v>114</v>
      </c>
      <c r="B71" s="18" t="s">
        <v>137</v>
      </c>
      <c r="C71" s="18" t="s">
        <v>138</v>
      </c>
      <c r="D71" s="6" t="s">
        <v>7</v>
      </c>
      <c r="E71" s="6">
        <v>10</v>
      </c>
      <c r="F71" s="6" t="s">
        <v>41</v>
      </c>
      <c r="G71" s="6" t="s">
        <v>42</v>
      </c>
      <c r="H71" s="6" t="s">
        <v>340</v>
      </c>
      <c r="I71" s="3">
        <v>2180</v>
      </c>
      <c r="J71" s="16">
        <f t="shared" si="1"/>
        <v>21800</v>
      </c>
    </row>
    <row r="72" spans="1:10" ht="89.25">
      <c r="A72" s="15">
        <v>116</v>
      </c>
      <c r="B72" s="17" t="s">
        <v>139</v>
      </c>
      <c r="C72" s="17" t="s">
        <v>140</v>
      </c>
      <c r="D72" s="17" t="s">
        <v>141</v>
      </c>
      <c r="E72" s="17">
        <v>300</v>
      </c>
      <c r="F72" s="6" t="s">
        <v>41</v>
      </c>
      <c r="G72" s="6" t="s">
        <v>42</v>
      </c>
      <c r="H72" s="6" t="s">
        <v>340</v>
      </c>
      <c r="I72" s="4">
        <v>109.4</v>
      </c>
      <c r="J72" s="16">
        <f t="shared" si="1"/>
        <v>32820</v>
      </c>
    </row>
    <row r="73" spans="1:10" ht="89.25">
      <c r="A73" s="15">
        <v>118</v>
      </c>
      <c r="B73" s="17" t="s">
        <v>142</v>
      </c>
      <c r="C73" s="17" t="s">
        <v>143</v>
      </c>
      <c r="D73" s="17" t="s">
        <v>10</v>
      </c>
      <c r="E73" s="17">
        <v>84</v>
      </c>
      <c r="F73" s="6" t="s">
        <v>41</v>
      </c>
      <c r="G73" s="6" t="s">
        <v>42</v>
      </c>
      <c r="H73" s="6" t="s">
        <v>340</v>
      </c>
      <c r="I73" s="4">
        <v>137</v>
      </c>
      <c r="J73" s="16">
        <f t="shared" si="1"/>
        <v>11508</v>
      </c>
    </row>
    <row r="74" spans="1:10" ht="89.25">
      <c r="A74" s="15">
        <v>119</v>
      </c>
      <c r="B74" s="6" t="s">
        <v>144</v>
      </c>
      <c r="C74" s="18" t="s">
        <v>145</v>
      </c>
      <c r="D74" s="6" t="s">
        <v>8</v>
      </c>
      <c r="E74" s="6">
        <v>10</v>
      </c>
      <c r="F74" s="6" t="s">
        <v>41</v>
      </c>
      <c r="G74" s="6" t="s">
        <v>42</v>
      </c>
      <c r="H74" s="6" t="s">
        <v>340</v>
      </c>
      <c r="I74" s="3">
        <v>1277</v>
      </c>
      <c r="J74" s="16">
        <f t="shared" si="1"/>
        <v>12770</v>
      </c>
    </row>
    <row r="75" spans="1:10" ht="89.25">
      <c r="A75" s="15">
        <v>120</v>
      </c>
      <c r="B75" s="6" t="s">
        <v>146</v>
      </c>
      <c r="C75" s="18" t="s">
        <v>147</v>
      </c>
      <c r="D75" s="6" t="s">
        <v>10</v>
      </c>
      <c r="E75" s="6">
        <v>90</v>
      </c>
      <c r="F75" s="6" t="s">
        <v>41</v>
      </c>
      <c r="G75" s="6" t="s">
        <v>42</v>
      </c>
      <c r="H75" s="6" t="s">
        <v>340</v>
      </c>
      <c r="I75" s="3">
        <v>3511.6</v>
      </c>
      <c r="J75" s="16">
        <f t="shared" si="1"/>
        <v>316044</v>
      </c>
    </row>
    <row r="76" spans="1:10" ht="89.25">
      <c r="A76" s="15">
        <v>121</v>
      </c>
      <c r="B76" s="18" t="s">
        <v>148</v>
      </c>
      <c r="C76" s="17" t="s">
        <v>149</v>
      </c>
      <c r="D76" s="6" t="s">
        <v>8</v>
      </c>
      <c r="E76" s="6">
        <v>100</v>
      </c>
      <c r="F76" s="6" t="s">
        <v>41</v>
      </c>
      <c r="G76" s="6" t="s">
        <v>42</v>
      </c>
      <c r="H76" s="6" t="s">
        <v>340</v>
      </c>
      <c r="I76" s="3">
        <v>151</v>
      </c>
      <c r="J76" s="16">
        <f t="shared" si="1"/>
        <v>15100</v>
      </c>
    </row>
    <row r="77" spans="1:10" ht="89.25">
      <c r="A77" s="15">
        <v>123</v>
      </c>
      <c r="B77" s="22" t="s">
        <v>150</v>
      </c>
      <c r="C77" s="6" t="s">
        <v>151</v>
      </c>
      <c r="D77" s="6" t="s">
        <v>8</v>
      </c>
      <c r="E77" s="6">
        <v>100</v>
      </c>
      <c r="F77" s="6" t="s">
        <v>41</v>
      </c>
      <c r="G77" s="6" t="s">
        <v>42</v>
      </c>
      <c r="H77" s="6" t="s">
        <v>340</v>
      </c>
      <c r="I77" s="3">
        <v>331.5</v>
      </c>
      <c r="J77" s="16">
        <f t="shared" si="1"/>
        <v>33150</v>
      </c>
    </row>
    <row r="78" spans="1:10" ht="89.25">
      <c r="A78" s="15">
        <v>128</v>
      </c>
      <c r="B78" s="18" t="s">
        <v>152</v>
      </c>
      <c r="C78" s="18" t="s">
        <v>126</v>
      </c>
      <c r="D78" s="17" t="s">
        <v>7</v>
      </c>
      <c r="E78" s="17">
        <v>100</v>
      </c>
      <c r="F78" s="6" t="s">
        <v>41</v>
      </c>
      <c r="G78" s="6" t="s">
        <v>42</v>
      </c>
      <c r="H78" s="6" t="s">
        <v>340</v>
      </c>
      <c r="I78" s="4">
        <v>3503.37</v>
      </c>
      <c r="J78" s="16">
        <f t="shared" si="1"/>
        <v>350337</v>
      </c>
    </row>
    <row r="79" spans="1:10" ht="89.25">
      <c r="A79" s="15">
        <v>130</v>
      </c>
      <c r="B79" s="15" t="s">
        <v>153</v>
      </c>
      <c r="C79" s="15" t="s">
        <v>154</v>
      </c>
      <c r="D79" s="15" t="s">
        <v>94</v>
      </c>
      <c r="E79" s="6">
        <v>10</v>
      </c>
      <c r="F79" s="6" t="s">
        <v>41</v>
      </c>
      <c r="G79" s="6" t="s">
        <v>42</v>
      </c>
      <c r="H79" s="6" t="s">
        <v>340</v>
      </c>
      <c r="I79" s="3">
        <v>4522</v>
      </c>
      <c r="J79" s="16">
        <f t="shared" si="1"/>
        <v>45220</v>
      </c>
    </row>
    <row r="80" spans="1:10" ht="89.25">
      <c r="A80" s="15">
        <v>132</v>
      </c>
      <c r="B80" s="51" t="s">
        <v>155</v>
      </c>
      <c r="C80" s="52" t="s">
        <v>156</v>
      </c>
      <c r="D80" s="6" t="s">
        <v>7</v>
      </c>
      <c r="E80" s="6">
        <v>50</v>
      </c>
      <c r="F80" s="6" t="s">
        <v>41</v>
      </c>
      <c r="G80" s="6" t="s">
        <v>42</v>
      </c>
      <c r="H80" s="6" t="s">
        <v>340</v>
      </c>
      <c r="I80" s="3">
        <v>2140</v>
      </c>
      <c r="J80" s="16">
        <f t="shared" si="1"/>
        <v>107000</v>
      </c>
    </row>
    <row r="81" spans="1:10" ht="89.25">
      <c r="A81" s="15">
        <v>133</v>
      </c>
      <c r="B81" s="19" t="s">
        <v>157</v>
      </c>
      <c r="C81" s="19" t="s">
        <v>158</v>
      </c>
      <c r="D81" s="17" t="s">
        <v>10</v>
      </c>
      <c r="E81" s="17">
        <v>200</v>
      </c>
      <c r="F81" s="6" t="s">
        <v>41</v>
      </c>
      <c r="G81" s="6" t="s">
        <v>42</v>
      </c>
      <c r="H81" s="6" t="s">
        <v>340</v>
      </c>
      <c r="I81" s="4">
        <v>4.7</v>
      </c>
      <c r="J81" s="16">
        <f t="shared" si="1"/>
        <v>940</v>
      </c>
    </row>
    <row r="82" spans="1:10">
      <c r="A82" s="15"/>
      <c r="B82" s="27" t="s">
        <v>11</v>
      </c>
      <c r="C82" s="17"/>
      <c r="D82" s="17"/>
      <c r="E82" s="17"/>
      <c r="F82" s="6"/>
      <c r="G82" s="6"/>
      <c r="H82" s="6"/>
      <c r="I82" s="4"/>
      <c r="J82" s="28">
        <f>SUM(J24:J81)</f>
        <v>8431242.8000000007</v>
      </c>
    </row>
    <row r="83" spans="1:10">
      <c r="A83" s="106" t="s">
        <v>12</v>
      </c>
      <c r="B83" s="107"/>
      <c r="C83" s="107"/>
      <c r="D83" s="107"/>
      <c r="E83" s="107"/>
      <c r="F83" s="107"/>
      <c r="G83" s="107"/>
      <c r="H83" s="107"/>
      <c r="I83" s="107"/>
      <c r="J83" s="108"/>
    </row>
    <row r="84" spans="1:10" ht="140.25">
      <c r="A84" s="15">
        <v>138</v>
      </c>
      <c r="B84" s="6" t="s">
        <v>159</v>
      </c>
      <c r="C84" s="6" t="s">
        <v>160</v>
      </c>
      <c r="D84" s="6" t="s">
        <v>13</v>
      </c>
      <c r="E84" s="6">
        <v>2</v>
      </c>
      <c r="F84" s="6" t="s">
        <v>41</v>
      </c>
      <c r="G84" s="6" t="s">
        <v>42</v>
      </c>
      <c r="H84" s="6" t="s">
        <v>340</v>
      </c>
      <c r="I84" s="3">
        <v>25000</v>
      </c>
      <c r="J84" s="16">
        <f t="shared" ref="J84:J134" si="2">E84*I84</f>
        <v>50000</v>
      </c>
    </row>
    <row r="85" spans="1:10" ht="89.25">
      <c r="A85" s="15">
        <v>152</v>
      </c>
      <c r="B85" s="6" t="s">
        <v>161</v>
      </c>
      <c r="C85" s="6" t="s">
        <v>161</v>
      </c>
      <c r="D85" s="6" t="s">
        <v>13</v>
      </c>
      <c r="E85" s="6">
        <v>2</v>
      </c>
      <c r="F85" s="6" t="s">
        <v>41</v>
      </c>
      <c r="G85" s="6" t="s">
        <v>42</v>
      </c>
      <c r="H85" s="6" t="s">
        <v>340</v>
      </c>
      <c r="I85" s="3">
        <v>10000</v>
      </c>
      <c r="J85" s="16">
        <f t="shared" si="2"/>
        <v>20000</v>
      </c>
    </row>
    <row r="86" spans="1:10" ht="114.75">
      <c r="A86" s="15">
        <v>162</v>
      </c>
      <c r="B86" s="53" t="s">
        <v>162</v>
      </c>
      <c r="C86" s="53" t="s">
        <v>163</v>
      </c>
      <c r="D86" s="6" t="s">
        <v>14</v>
      </c>
      <c r="E86" s="6">
        <v>100</v>
      </c>
      <c r="F86" s="6" t="s">
        <v>41</v>
      </c>
      <c r="G86" s="6" t="s">
        <v>42</v>
      </c>
      <c r="H86" s="6" t="s">
        <v>340</v>
      </c>
      <c r="I86" s="3">
        <v>5700</v>
      </c>
      <c r="J86" s="16">
        <f t="shared" si="2"/>
        <v>570000</v>
      </c>
    </row>
    <row r="87" spans="1:10" ht="89.25">
      <c r="A87" s="15">
        <v>163</v>
      </c>
      <c r="B87" s="6" t="s">
        <v>164</v>
      </c>
      <c r="C87" s="6" t="s">
        <v>165</v>
      </c>
      <c r="D87" s="6" t="s">
        <v>13</v>
      </c>
      <c r="E87" s="6">
        <v>1</v>
      </c>
      <c r="F87" s="6" t="s">
        <v>41</v>
      </c>
      <c r="G87" s="6" t="s">
        <v>42</v>
      </c>
      <c r="H87" s="6" t="s">
        <v>340</v>
      </c>
      <c r="I87" s="3">
        <v>90000</v>
      </c>
      <c r="J87" s="16">
        <f t="shared" si="2"/>
        <v>90000</v>
      </c>
    </row>
    <row r="88" spans="1:10" ht="89.25">
      <c r="A88" s="15">
        <v>165</v>
      </c>
      <c r="B88" s="34" t="s">
        <v>166</v>
      </c>
      <c r="C88" s="34" t="s">
        <v>167</v>
      </c>
      <c r="D88" s="6" t="s">
        <v>13</v>
      </c>
      <c r="E88" s="6">
        <v>1</v>
      </c>
      <c r="F88" s="6" t="s">
        <v>41</v>
      </c>
      <c r="G88" s="6" t="s">
        <v>42</v>
      </c>
      <c r="H88" s="6" t="s">
        <v>340</v>
      </c>
      <c r="I88" s="3">
        <v>51410</v>
      </c>
      <c r="J88" s="16">
        <f t="shared" si="2"/>
        <v>51410</v>
      </c>
    </row>
    <row r="89" spans="1:10" ht="89.25">
      <c r="A89" s="15">
        <v>166</v>
      </c>
      <c r="B89" s="34" t="s">
        <v>167</v>
      </c>
      <c r="C89" s="34" t="s">
        <v>167</v>
      </c>
      <c r="D89" s="6" t="s">
        <v>13</v>
      </c>
      <c r="E89" s="6">
        <v>1</v>
      </c>
      <c r="F89" s="6" t="s">
        <v>41</v>
      </c>
      <c r="G89" s="6" t="s">
        <v>42</v>
      </c>
      <c r="H89" s="6" t="s">
        <v>340</v>
      </c>
      <c r="I89" s="3">
        <v>47830</v>
      </c>
      <c r="J89" s="16">
        <f t="shared" si="2"/>
        <v>47830</v>
      </c>
    </row>
    <row r="90" spans="1:10" ht="89.25">
      <c r="A90" s="15">
        <v>167</v>
      </c>
      <c r="B90" s="6" t="s">
        <v>168</v>
      </c>
      <c r="C90" s="6" t="s">
        <v>169</v>
      </c>
      <c r="D90" s="6" t="s">
        <v>13</v>
      </c>
      <c r="E90" s="6">
        <v>1</v>
      </c>
      <c r="F90" s="6" t="s">
        <v>41</v>
      </c>
      <c r="G90" s="6" t="s">
        <v>42</v>
      </c>
      <c r="H90" s="6" t="s">
        <v>340</v>
      </c>
      <c r="I90" s="3">
        <v>15590</v>
      </c>
      <c r="J90" s="16">
        <f t="shared" si="2"/>
        <v>15590</v>
      </c>
    </row>
    <row r="91" spans="1:10" ht="89.25">
      <c r="A91" s="15">
        <v>168</v>
      </c>
      <c r="B91" s="6" t="s">
        <v>168</v>
      </c>
      <c r="C91" s="6" t="s">
        <v>170</v>
      </c>
      <c r="D91" s="6" t="s">
        <v>13</v>
      </c>
      <c r="E91" s="6">
        <v>1</v>
      </c>
      <c r="F91" s="6" t="s">
        <v>41</v>
      </c>
      <c r="G91" s="6" t="s">
        <v>42</v>
      </c>
      <c r="H91" s="6" t="s">
        <v>340</v>
      </c>
      <c r="I91" s="3">
        <v>7922</v>
      </c>
      <c r="J91" s="16">
        <f t="shared" si="2"/>
        <v>7922</v>
      </c>
    </row>
    <row r="92" spans="1:10" ht="89.25">
      <c r="A92" s="15">
        <v>169</v>
      </c>
      <c r="B92" s="6" t="s">
        <v>168</v>
      </c>
      <c r="C92" s="6" t="s">
        <v>171</v>
      </c>
      <c r="D92" s="6" t="s">
        <v>13</v>
      </c>
      <c r="E92" s="6">
        <v>1</v>
      </c>
      <c r="F92" s="6" t="s">
        <v>41</v>
      </c>
      <c r="G92" s="6" t="s">
        <v>42</v>
      </c>
      <c r="H92" s="6" t="s">
        <v>340</v>
      </c>
      <c r="I92" s="3">
        <v>5305</v>
      </c>
      <c r="J92" s="16">
        <f t="shared" si="2"/>
        <v>5305</v>
      </c>
    </row>
    <row r="93" spans="1:10" ht="102">
      <c r="A93" s="15">
        <v>172</v>
      </c>
      <c r="B93" s="6" t="s">
        <v>172</v>
      </c>
      <c r="C93" s="6" t="s">
        <v>173</v>
      </c>
      <c r="D93" s="6" t="s">
        <v>13</v>
      </c>
      <c r="E93" s="6">
        <v>50</v>
      </c>
      <c r="F93" s="6" t="s">
        <v>41</v>
      </c>
      <c r="G93" s="6" t="s">
        <v>42</v>
      </c>
      <c r="H93" s="6" t="s">
        <v>340</v>
      </c>
      <c r="I93" s="3">
        <v>1000</v>
      </c>
      <c r="J93" s="16">
        <f t="shared" si="2"/>
        <v>50000</v>
      </c>
    </row>
    <row r="94" spans="1:10" ht="89.25">
      <c r="A94" s="15">
        <v>175</v>
      </c>
      <c r="B94" s="6" t="s">
        <v>174</v>
      </c>
      <c r="C94" s="6" t="s">
        <v>175</v>
      </c>
      <c r="D94" s="6" t="s">
        <v>13</v>
      </c>
      <c r="E94" s="6">
        <v>2</v>
      </c>
      <c r="F94" s="6" t="s">
        <v>41</v>
      </c>
      <c r="G94" s="6" t="s">
        <v>42</v>
      </c>
      <c r="H94" s="6" t="s">
        <v>340</v>
      </c>
      <c r="I94" s="3">
        <v>10000</v>
      </c>
      <c r="J94" s="16">
        <f t="shared" si="2"/>
        <v>20000</v>
      </c>
    </row>
    <row r="95" spans="1:10" ht="89.25">
      <c r="A95" s="15">
        <v>179</v>
      </c>
      <c r="B95" s="6" t="s">
        <v>176</v>
      </c>
      <c r="C95" s="6" t="s">
        <v>177</v>
      </c>
      <c r="D95" s="6" t="s">
        <v>13</v>
      </c>
      <c r="E95" s="6">
        <v>50</v>
      </c>
      <c r="F95" s="6" t="s">
        <v>41</v>
      </c>
      <c r="G95" s="6" t="s">
        <v>42</v>
      </c>
      <c r="H95" s="6" t="s">
        <v>340</v>
      </c>
      <c r="I95" s="3">
        <v>850</v>
      </c>
      <c r="J95" s="16">
        <f t="shared" si="2"/>
        <v>42500</v>
      </c>
    </row>
    <row r="96" spans="1:10" ht="89.25">
      <c r="A96" s="15">
        <v>180</v>
      </c>
      <c r="B96" s="34" t="s">
        <v>178</v>
      </c>
      <c r="C96" s="34" t="s">
        <v>179</v>
      </c>
      <c r="D96" s="6" t="s">
        <v>13</v>
      </c>
      <c r="E96" s="6">
        <v>50</v>
      </c>
      <c r="F96" s="6" t="s">
        <v>41</v>
      </c>
      <c r="G96" s="6" t="s">
        <v>42</v>
      </c>
      <c r="H96" s="6" t="s">
        <v>340</v>
      </c>
      <c r="I96" s="3">
        <v>850</v>
      </c>
      <c r="J96" s="16">
        <f t="shared" si="2"/>
        <v>42500</v>
      </c>
    </row>
    <row r="97" spans="1:10" ht="89.25">
      <c r="A97" s="15">
        <v>181</v>
      </c>
      <c r="B97" s="34" t="s">
        <v>180</v>
      </c>
      <c r="C97" s="34" t="s">
        <v>181</v>
      </c>
      <c r="D97" s="6" t="s">
        <v>13</v>
      </c>
      <c r="E97" s="6">
        <v>50</v>
      </c>
      <c r="F97" s="6" t="s">
        <v>41</v>
      </c>
      <c r="G97" s="6" t="s">
        <v>42</v>
      </c>
      <c r="H97" s="6" t="s">
        <v>340</v>
      </c>
      <c r="I97" s="3">
        <v>850</v>
      </c>
      <c r="J97" s="16">
        <f t="shared" si="2"/>
        <v>42500</v>
      </c>
    </row>
    <row r="98" spans="1:10" ht="89.25">
      <c r="A98" s="15">
        <v>182</v>
      </c>
      <c r="B98" s="34" t="s">
        <v>182</v>
      </c>
      <c r="C98" s="34" t="s">
        <v>183</v>
      </c>
      <c r="D98" s="6" t="s">
        <v>13</v>
      </c>
      <c r="E98" s="6">
        <v>50</v>
      </c>
      <c r="F98" s="6" t="s">
        <v>41</v>
      </c>
      <c r="G98" s="6" t="s">
        <v>42</v>
      </c>
      <c r="H98" s="6" t="s">
        <v>340</v>
      </c>
      <c r="I98" s="3">
        <v>850</v>
      </c>
      <c r="J98" s="16">
        <f t="shared" si="2"/>
        <v>42500</v>
      </c>
    </row>
    <row r="99" spans="1:10" ht="89.25">
      <c r="A99" s="15">
        <v>212</v>
      </c>
      <c r="B99" s="34" t="s">
        <v>184</v>
      </c>
      <c r="C99" s="34" t="s">
        <v>185</v>
      </c>
      <c r="D99" s="6" t="s">
        <v>13</v>
      </c>
      <c r="E99" s="6">
        <v>44</v>
      </c>
      <c r="F99" s="6" t="s">
        <v>41</v>
      </c>
      <c r="G99" s="6" t="s">
        <v>42</v>
      </c>
      <c r="H99" s="6" t="s">
        <v>340</v>
      </c>
      <c r="I99" s="3">
        <v>4500</v>
      </c>
      <c r="J99" s="16">
        <f t="shared" si="2"/>
        <v>198000</v>
      </c>
    </row>
    <row r="100" spans="1:10" ht="89.25">
      <c r="A100" s="15">
        <v>213</v>
      </c>
      <c r="B100" s="34" t="s">
        <v>186</v>
      </c>
      <c r="C100" s="34" t="s">
        <v>187</v>
      </c>
      <c r="D100" s="6" t="s">
        <v>13</v>
      </c>
      <c r="E100" s="6">
        <v>26</v>
      </c>
      <c r="F100" s="6" t="s">
        <v>41</v>
      </c>
      <c r="G100" s="6" t="s">
        <v>42</v>
      </c>
      <c r="H100" s="6" t="s">
        <v>340</v>
      </c>
      <c r="I100" s="3">
        <v>2100</v>
      </c>
      <c r="J100" s="16">
        <f t="shared" si="2"/>
        <v>54600</v>
      </c>
    </row>
    <row r="101" spans="1:10" ht="89.25">
      <c r="A101" s="15">
        <v>214</v>
      </c>
      <c r="B101" s="34" t="s">
        <v>188</v>
      </c>
      <c r="C101" s="34" t="s">
        <v>189</v>
      </c>
      <c r="D101" s="6" t="s">
        <v>13</v>
      </c>
      <c r="E101" s="6">
        <v>13</v>
      </c>
      <c r="F101" s="6" t="s">
        <v>41</v>
      </c>
      <c r="G101" s="6" t="s">
        <v>42</v>
      </c>
      <c r="H101" s="6" t="s">
        <v>340</v>
      </c>
      <c r="I101" s="3">
        <v>1000</v>
      </c>
      <c r="J101" s="16">
        <f t="shared" si="2"/>
        <v>13000</v>
      </c>
    </row>
    <row r="102" spans="1:10" ht="89.25">
      <c r="A102" s="15">
        <v>222</v>
      </c>
      <c r="B102" s="34" t="s">
        <v>190</v>
      </c>
      <c r="C102" s="56" t="s">
        <v>191</v>
      </c>
      <c r="D102" s="6" t="s">
        <v>13</v>
      </c>
      <c r="E102" s="6">
        <v>10</v>
      </c>
      <c r="F102" s="6" t="s">
        <v>41</v>
      </c>
      <c r="G102" s="6" t="s">
        <v>42</v>
      </c>
      <c r="H102" s="6" t="s">
        <v>340</v>
      </c>
      <c r="I102" s="3">
        <v>1700</v>
      </c>
      <c r="J102" s="16">
        <f t="shared" si="2"/>
        <v>17000</v>
      </c>
    </row>
    <row r="103" spans="1:10" ht="89.25">
      <c r="A103" s="15">
        <v>231</v>
      </c>
      <c r="B103" s="57" t="s">
        <v>193</v>
      </c>
      <c r="C103" s="57" t="s">
        <v>193</v>
      </c>
      <c r="D103" s="32" t="s">
        <v>13</v>
      </c>
      <c r="E103" s="32">
        <v>2</v>
      </c>
      <c r="F103" s="6" t="s">
        <v>41</v>
      </c>
      <c r="G103" s="6" t="s">
        <v>42</v>
      </c>
      <c r="H103" s="6" t="s">
        <v>340</v>
      </c>
      <c r="I103" s="7">
        <v>10000</v>
      </c>
      <c r="J103" s="16">
        <f t="shared" si="2"/>
        <v>20000</v>
      </c>
    </row>
    <row r="104" spans="1:10" ht="89.25">
      <c r="A104" s="15">
        <v>232</v>
      </c>
      <c r="B104" s="34" t="s">
        <v>194</v>
      </c>
      <c r="C104" s="34" t="s">
        <v>195</v>
      </c>
      <c r="D104" s="32" t="s">
        <v>192</v>
      </c>
      <c r="E104" s="32">
        <v>5</v>
      </c>
      <c r="F104" s="6" t="s">
        <v>41</v>
      </c>
      <c r="G104" s="6" t="s">
        <v>42</v>
      </c>
      <c r="H104" s="6" t="s">
        <v>340</v>
      </c>
      <c r="I104" s="7">
        <v>17400</v>
      </c>
      <c r="J104" s="16">
        <f t="shared" si="2"/>
        <v>87000</v>
      </c>
    </row>
    <row r="105" spans="1:10" ht="89.25">
      <c r="A105" s="15">
        <v>238</v>
      </c>
      <c r="B105" s="34" t="s">
        <v>196</v>
      </c>
      <c r="C105" s="34" t="s">
        <v>196</v>
      </c>
      <c r="D105" s="17" t="s">
        <v>17</v>
      </c>
      <c r="E105" s="17">
        <v>10</v>
      </c>
      <c r="F105" s="6" t="s">
        <v>41</v>
      </c>
      <c r="G105" s="6" t="s">
        <v>42</v>
      </c>
      <c r="H105" s="6" t="s">
        <v>340</v>
      </c>
      <c r="I105" s="4">
        <v>2690</v>
      </c>
      <c r="J105" s="16">
        <f t="shared" si="2"/>
        <v>26900</v>
      </c>
    </row>
    <row r="106" spans="1:10" ht="89.25">
      <c r="A106" s="15">
        <v>248</v>
      </c>
      <c r="B106" s="34" t="s">
        <v>197</v>
      </c>
      <c r="C106" s="34" t="s">
        <v>197</v>
      </c>
      <c r="D106" s="6" t="s">
        <v>13</v>
      </c>
      <c r="E106" s="6">
        <v>1</v>
      </c>
      <c r="F106" s="6" t="s">
        <v>41</v>
      </c>
      <c r="G106" s="6" t="s">
        <v>42</v>
      </c>
      <c r="H106" s="6" t="s">
        <v>340</v>
      </c>
      <c r="I106" s="3">
        <v>83930</v>
      </c>
      <c r="J106" s="16">
        <f t="shared" si="2"/>
        <v>83930</v>
      </c>
    </row>
    <row r="107" spans="1:10" ht="89.25">
      <c r="A107" s="15">
        <v>249</v>
      </c>
      <c r="B107" s="34" t="s">
        <v>198</v>
      </c>
      <c r="C107" s="34" t="s">
        <v>198</v>
      </c>
      <c r="D107" s="6" t="s">
        <v>13</v>
      </c>
      <c r="E107" s="6">
        <v>1</v>
      </c>
      <c r="F107" s="6" t="s">
        <v>41</v>
      </c>
      <c r="G107" s="6" t="s">
        <v>42</v>
      </c>
      <c r="H107" s="6" t="s">
        <v>340</v>
      </c>
      <c r="I107" s="3">
        <v>87130</v>
      </c>
      <c r="J107" s="16">
        <f t="shared" si="2"/>
        <v>87130</v>
      </c>
    </row>
    <row r="108" spans="1:10" ht="89.25">
      <c r="A108" s="15">
        <v>254</v>
      </c>
      <c r="B108" s="50" t="s">
        <v>199</v>
      </c>
      <c r="C108" s="50" t="s">
        <v>200</v>
      </c>
      <c r="D108" s="6" t="s">
        <v>13</v>
      </c>
      <c r="E108" s="6">
        <v>100</v>
      </c>
      <c r="F108" s="6" t="s">
        <v>41</v>
      </c>
      <c r="G108" s="6" t="s">
        <v>42</v>
      </c>
      <c r="H108" s="6" t="s">
        <v>340</v>
      </c>
      <c r="I108" s="3">
        <v>2400</v>
      </c>
      <c r="J108" s="16">
        <f t="shared" si="2"/>
        <v>240000</v>
      </c>
    </row>
    <row r="109" spans="1:10" ht="89.25">
      <c r="A109" s="15">
        <v>255</v>
      </c>
      <c r="B109" s="50" t="s">
        <v>201</v>
      </c>
      <c r="C109" s="50" t="s">
        <v>201</v>
      </c>
      <c r="D109" s="6" t="s">
        <v>13</v>
      </c>
      <c r="E109" s="6">
        <v>10</v>
      </c>
      <c r="F109" s="6" t="s">
        <v>41</v>
      </c>
      <c r="G109" s="6" t="s">
        <v>42</v>
      </c>
      <c r="H109" s="6" t="s">
        <v>340</v>
      </c>
      <c r="I109" s="3">
        <v>900</v>
      </c>
      <c r="J109" s="16">
        <f t="shared" si="2"/>
        <v>9000</v>
      </c>
    </row>
    <row r="110" spans="1:10" ht="89.25">
      <c r="A110" s="15">
        <v>258</v>
      </c>
      <c r="B110" s="58" t="s">
        <v>202</v>
      </c>
      <c r="C110" s="58" t="s">
        <v>203</v>
      </c>
      <c r="D110" s="6" t="s">
        <v>13</v>
      </c>
      <c r="E110" s="6">
        <v>20</v>
      </c>
      <c r="F110" s="6" t="s">
        <v>41</v>
      </c>
      <c r="G110" s="6" t="s">
        <v>42</v>
      </c>
      <c r="H110" s="6" t="s">
        <v>340</v>
      </c>
      <c r="I110" s="3">
        <v>200</v>
      </c>
      <c r="J110" s="16">
        <f t="shared" si="2"/>
        <v>4000</v>
      </c>
    </row>
    <row r="111" spans="1:10" ht="256.5">
      <c r="A111" s="15">
        <v>260</v>
      </c>
      <c r="B111" s="50" t="s">
        <v>204</v>
      </c>
      <c r="C111" s="59" t="s">
        <v>205</v>
      </c>
      <c r="D111" s="6" t="s">
        <v>13</v>
      </c>
      <c r="E111" s="6">
        <v>2</v>
      </c>
      <c r="F111" s="6" t="s">
        <v>41</v>
      </c>
      <c r="G111" s="6" t="s">
        <v>42</v>
      </c>
      <c r="H111" s="6" t="s">
        <v>340</v>
      </c>
      <c r="I111" s="3">
        <v>80000</v>
      </c>
      <c r="J111" s="16">
        <f t="shared" si="2"/>
        <v>160000</v>
      </c>
    </row>
    <row r="112" spans="1:10" ht="306">
      <c r="A112" s="15">
        <v>261</v>
      </c>
      <c r="B112" s="50" t="s">
        <v>206</v>
      </c>
      <c r="C112" s="59" t="s">
        <v>207</v>
      </c>
      <c r="D112" s="6" t="s">
        <v>13</v>
      </c>
      <c r="E112" s="6">
        <v>44</v>
      </c>
      <c r="F112" s="6" t="s">
        <v>41</v>
      </c>
      <c r="G112" s="6" t="s">
        <v>42</v>
      </c>
      <c r="H112" s="6" t="s">
        <v>340</v>
      </c>
      <c r="I112" s="3">
        <v>10000</v>
      </c>
      <c r="J112" s="16">
        <f t="shared" si="2"/>
        <v>440000</v>
      </c>
    </row>
    <row r="113" spans="1:10" ht="89.25">
      <c r="A113" s="15">
        <v>264</v>
      </c>
      <c r="B113" s="50" t="s">
        <v>208</v>
      </c>
      <c r="C113" s="59" t="s">
        <v>209</v>
      </c>
      <c r="D113" s="6" t="s">
        <v>13</v>
      </c>
      <c r="E113" s="6">
        <v>50</v>
      </c>
      <c r="F113" s="6" t="s">
        <v>41</v>
      </c>
      <c r="G113" s="6" t="s">
        <v>42</v>
      </c>
      <c r="H113" s="6" t="s">
        <v>340</v>
      </c>
      <c r="I113" s="3">
        <v>750</v>
      </c>
      <c r="J113" s="16">
        <f t="shared" si="2"/>
        <v>37500</v>
      </c>
    </row>
    <row r="114" spans="1:10" ht="89.25">
      <c r="A114" s="15">
        <v>266</v>
      </c>
      <c r="B114" s="60" t="s">
        <v>338</v>
      </c>
      <c r="C114" s="60" t="s">
        <v>338</v>
      </c>
      <c r="D114" s="6" t="s">
        <v>14</v>
      </c>
      <c r="E114" s="6">
        <v>5</v>
      </c>
      <c r="F114" s="6" t="s">
        <v>41</v>
      </c>
      <c r="G114" s="6" t="s">
        <v>42</v>
      </c>
      <c r="H114" s="6" t="s">
        <v>340</v>
      </c>
      <c r="I114" s="3">
        <v>180800</v>
      </c>
      <c r="J114" s="16">
        <f t="shared" si="2"/>
        <v>904000</v>
      </c>
    </row>
    <row r="115" spans="1:10" ht="89.25">
      <c r="A115" s="15">
        <v>271</v>
      </c>
      <c r="B115" s="61" t="s">
        <v>210</v>
      </c>
      <c r="C115" s="61" t="s">
        <v>211</v>
      </c>
      <c r="D115" s="6" t="s">
        <v>13</v>
      </c>
      <c r="E115" s="6">
        <v>2</v>
      </c>
      <c r="F115" s="6" t="s">
        <v>41</v>
      </c>
      <c r="G115" s="6" t="s">
        <v>42</v>
      </c>
      <c r="H115" s="6" t="s">
        <v>340</v>
      </c>
      <c r="I115" s="3">
        <v>25000</v>
      </c>
      <c r="J115" s="16">
        <f t="shared" si="2"/>
        <v>50000</v>
      </c>
    </row>
    <row r="116" spans="1:10" ht="102">
      <c r="A116" s="15">
        <v>274</v>
      </c>
      <c r="B116" s="50" t="s">
        <v>212</v>
      </c>
      <c r="C116" s="59" t="s">
        <v>213</v>
      </c>
      <c r="D116" s="18" t="s">
        <v>13</v>
      </c>
      <c r="E116" s="17">
        <v>20</v>
      </c>
      <c r="F116" s="6" t="s">
        <v>41</v>
      </c>
      <c r="G116" s="6" t="s">
        <v>42</v>
      </c>
      <c r="H116" s="6" t="s">
        <v>340</v>
      </c>
      <c r="I116" s="4">
        <v>11000</v>
      </c>
      <c r="J116" s="16">
        <f t="shared" si="2"/>
        <v>220000</v>
      </c>
    </row>
    <row r="117" spans="1:10" ht="89.25">
      <c r="A117" s="15">
        <v>275</v>
      </c>
      <c r="B117" s="50" t="s">
        <v>214</v>
      </c>
      <c r="C117" s="50" t="s">
        <v>214</v>
      </c>
      <c r="D117" s="6" t="s">
        <v>13</v>
      </c>
      <c r="E117" s="6">
        <v>20</v>
      </c>
      <c r="F117" s="6" t="s">
        <v>41</v>
      </c>
      <c r="G117" s="6" t="s">
        <v>42</v>
      </c>
      <c r="H117" s="6" t="s">
        <v>340</v>
      </c>
      <c r="I117" s="3">
        <v>1500</v>
      </c>
      <c r="J117" s="16">
        <f t="shared" si="2"/>
        <v>30000</v>
      </c>
    </row>
    <row r="118" spans="1:10" ht="89.25">
      <c r="A118" s="15">
        <v>276</v>
      </c>
      <c r="B118" s="50" t="s">
        <v>215</v>
      </c>
      <c r="C118" s="62" t="s">
        <v>216</v>
      </c>
      <c r="D118" s="17" t="s">
        <v>13</v>
      </c>
      <c r="E118" s="17">
        <v>100</v>
      </c>
      <c r="F118" s="6" t="s">
        <v>41</v>
      </c>
      <c r="G118" s="6" t="s">
        <v>42</v>
      </c>
      <c r="H118" s="6" t="s">
        <v>340</v>
      </c>
      <c r="I118" s="4">
        <v>500</v>
      </c>
      <c r="J118" s="16">
        <f t="shared" si="2"/>
        <v>50000</v>
      </c>
    </row>
    <row r="119" spans="1:10" ht="89.25">
      <c r="A119" s="15">
        <v>277</v>
      </c>
      <c r="B119" s="50" t="s">
        <v>217</v>
      </c>
      <c r="C119" s="50" t="s">
        <v>218</v>
      </c>
      <c r="D119" s="17" t="s">
        <v>19</v>
      </c>
      <c r="E119" s="17">
        <v>5</v>
      </c>
      <c r="F119" s="6" t="s">
        <v>41</v>
      </c>
      <c r="G119" s="6" t="s">
        <v>42</v>
      </c>
      <c r="H119" s="6" t="s">
        <v>340</v>
      </c>
      <c r="I119" s="4">
        <v>6700</v>
      </c>
      <c r="J119" s="16">
        <f t="shared" si="2"/>
        <v>33500</v>
      </c>
    </row>
    <row r="120" spans="1:10" ht="89.25">
      <c r="A120" s="15">
        <v>280</v>
      </c>
      <c r="B120" s="50" t="s">
        <v>219</v>
      </c>
      <c r="C120" s="50" t="s">
        <v>219</v>
      </c>
      <c r="D120" s="6" t="s">
        <v>13</v>
      </c>
      <c r="E120" s="6">
        <v>5</v>
      </c>
      <c r="F120" s="6" t="s">
        <v>41</v>
      </c>
      <c r="G120" s="6" t="s">
        <v>42</v>
      </c>
      <c r="H120" s="6" t="s">
        <v>340</v>
      </c>
      <c r="I120" s="3">
        <v>1000</v>
      </c>
      <c r="J120" s="16">
        <f t="shared" si="2"/>
        <v>5000</v>
      </c>
    </row>
    <row r="121" spans="1:10" ht="153">
      <c r="A121" s="15">
        <v>281</v>
      </c>
      <c r="B121" s="60" t="s">
        <v>220</v>
      </c>
      <c r="C121" s="60" t="s">
        <v>221</v>
      </c>
      <c r="D121" s="6" t="s">
        <v>13</v>
      </c>
      <c r="E121" s="6">
        <v>15</v>
      </c>
      <c r="F121" s="6" t="s">
        <v>41</v>
      </c>
      <c r="G121" s="6" t="s">
        <v>42</v>
      </c>
      <c r="H121" s="6" t="s">
        <v>340</v>
      </c>
      <c r="I121" s="3">
        <v>7000</v>
      </c>
      <c r="J121" s="16">
        <f t="shared" si="2"/>
        <v>105000</v>
      </c>
    </row>
    <row r="122" spans="1:10" ht="89.25">
      <c r="A122" s="15">
        <v>282</v>
      </c>
      <c r="B122" s="60" t="s">
        <v>222</v>
      </c>
      <c r="C122" s="60" t="s">
        <v>223</v>
      </c>
      <c r="D122" s="6" t="s">
        <v>13</v>
      </c>
      <c r="E122" s="6">
        <v>3</v>
      </c>
      <c r="F122" s="6" t="s">
        <v>41</v>
      </c>
      <c r="G122" s="6" t="s">
        <v>42</v>
      </c>
      <c r="H122" s="6" t="s">
        <v>340</v>
      </c>
      <c r="I122" s="3">
        <v>7000</v>
      </c>
      <c r="J122" s="16">
        <f t="shared" si="2"/>
        <v>21000</v>
      </c>
    </row>
    <row r="123" spans="1:10" ht="153">
      <c r="A123" s="15">
        <v>283</v>
      </c>
      <c r="B123" s="60" t="s">
        <v>224</v>
      </c>
      <c r="C123" s="60" t="s">
        <v>225</v>
      </c>
      <c r="D123" s="33" t="s">
        <v>13</v>
      </c>
      <c r="E123" s="6">
        <v>3</v>
      </c>
      <c r="F123" s="6" t="s">
        <v>41</v>
      </c>
      <c r="G123" s="6" t="s">
        <v>42</v>
      </c>
      <c r="H123" s="6" t="s">
        <v>340</v>
      </c>
      <c r="I123" s="3">
        <v>15000</v>
      </c>
      <c r="J123" s="16">
        <f t="shared" si="2"/>
        <v>45000</v>
      </c>
    </row>
    <row r="124" spans="1:10" ht="89.25">
      <c r="A124" s="15">
        <v>284</v>
      </c>
      <c r="B124" s="50" t="s">
        <v>226</v>
      </c>
      <c r="C124" s="50" t="s">
        <v>227</v>
      </c>
      <c r="D124" s="6" t="s">
        <v>13</v>
      </c>
      <c r="E124" s="6">
        <v>1</v>
      </c>
      <c r="F124" s="6" t="s">
        <v>41</v>
      </c>
      <c r="G124" s="6" t="s">
        <v>42</v>
      </c>
      <c r="H124" s="6" t="s">
        <v>340</v>
      </c>
      <c r="I124" s="3">
        <v>7600</v>
      </c>
      <c r="J124" s="16">
        <f t="shared" si="2"/>
        <v>7600</v>
      </c>
    </row>
    <row r="125" spans="1:10" ht="89.25">
      <c r="A125" s="15">
        <v>285</v>
      </c>
      <c r="B125" s="50" t="s">
        <v>228</v>
      </c>
      <c r="C125" s="50" t="s">
        <v>229</v>
      </c>
      <c r="D125" s="6" t="s">
        <v>13</v>
      </c>
      <c r="E125" s="6">
        <v>2</v>
      </c>
      <c r="F125" s="6" t="s">
        <v>41</v>
      </c>
      <c r="G125" s="6" t="s">
        <v>42</v>
      </c>
      <c r="H125" s="6" t="s">
        <v>340</v>
      </c>
      <c r="I125" s="3">
        <v>25000</v>
      </c>
      <c r="J125" s="16">
        <f t="shared" si="2"/>
        <v>50000</v>
      </c>
    </row>
    <row r="126" spans="1:10" ht="89.25">
      <c r="A126" s="15">
        <v>286</v>
      </c>
      <c r="B126" s="61" t="s">
        <v>230</v>
      </c>
      <c r="C126" s="61" t="s">
        <v>230</v>
      </c>
      <c r="D126" s="6" t="s">
        <v>13</v>
      </c>
      <c r="E126" s="6">
        <v>200</v>
      </c>
      <c r="F126" s="6" t="s">
        <v>41</v>
      </c>
      <c r="G126" s="6" t="s">
        <v>42</v>
      </c>
      <c r="H126" s="6" t="s">
        <v>340</v>
      </c>
      <c r="I126" s="3">
        <v>110</v>
      </c>
      <c r="J126" s="16">
        <f t="shared" si="2"/>
        <v>22000</v>
      </c>
    </row>
    <row r="127" spans="1:10" ht="89.25">
      <c r="A127" s="15">
        <v>292</v>
      </c>
      <c r="B127" s="50" t="s">
        <v>231</v>
      </c>
      <c r="C127" s="50" t="s">
        <v>231</v>
      </c>
      <c r="D127" s="17" t="s">
        <v>13</v>
      </c>
      <c r="E127" s="17">
        <v>30</v>
      </c>
      <c r="F127" s="6" t="s">
        <v>41</v>
      </c>
      <c r="G127" s="6" t="s">
        <v>42</v>
      </c>
      <c r="H127" s="6" t="s">
        <v>340</v>
      </c>
      <c r="I127" s="4">
        <v>200</v>
      </c>
      <c r="J127" s="16">
        <f t="shared" si="2"/>
        <v>6000</v>
      </c>
    </row>
    <row r="128" spans="1:10" ht="382.5">
      <c r="A128" s="15">
        <v>293</v>
      </c>
      <c r="B128" s="63" t="s">
        <v>232</v>
      </c>
      <c r="C128" s="50" t="s">
        <v>233</v>
      </c>
      <c r="D128" s="6" t="s">
        <v>13</v>
      </c>
      <c r="E128" s="6">
        <v>17</v>
      </c>
      <c r="F128" s="6" t="s">
        <v>41</v>
      </c>
      <c r="G128" s="6" t="s">
        <v>42</v>
      </c>
      <c r="H128" s="6" t="s">
        <v>340</v>
      </c>
      <c r="I128" s="3">
        <v>60000</v>
      </c>
      <c r="J128" s="16">
        <f t="shared" si="2"/>
        <v>1020000</v>
      </c>
    </row>
    <row r="129" spans="1:10" ht="89.25">
      <c r="A129" s="15">
        <v>295</v>
      </c>
      <c r="B129" s="50" t="s">
        <v>234</v>
      </c>
      <c r="C129" s="59" t="s">
        <v>235</v>
      </c>
      <c r="D129" s="6" t="s">
        <v>13</v>
      </c>
      <c r="E129" s="6">
        <v>2</v>
      </c>
      <c r="F129" s="6" t="s">
        <v>41</v>
      </c>
      <c r="G129" s="6" t="s">
        <v>42</v>
      </c>
      <c r="H129" s="6" t="s">
        <v>340</v>
      </c>
      <c r="I129" s="3">
        <v>1200</v>
      </c>
      <c r="J129" s="16">
        <f t="shared" si="2"/>
        <v>2400</v>
      </c>
    </row>
    <row r="130" spans="1:10" ht="89.25">
      <c r="A130" s="15">
        <v>296</v>
      </c>
      <c r="B130" s="50" t="s">
        <v>236</v>
      </c>
      <c r="C130" s="59" t="s">
        <v>235</v>
      </c>
      <c r="D130" s="6" t="s">
        <v>13</v>
      </c>
      <c r="E130" s="6">
        <v>2</v>
      </c>
      <c r="F130" s="6" t="s">
        <v>41</v>
      </c>
      <c r="G130" s="6" t="s">
        <v>42</v>
      </c>
      <c r="H130" s="6" t="s">
        <v>340</v>
      </c>
      <c r="I130" s="3">
        <v>1200</v>
      </c>
      <c r="J130" s="16">
        <f t="shared" si="2"/>
        <v>2400</v>
      </c>
    </row>
    <row r="131" spans="1:10" ht="114.75">
      <c r="A131" s="15">
        <v>297</v>
      </c>
      <c r="B131" s="50" t="s">
        <v>237</v>
      </c>
      <c r="C131" s="50" t="s">
        <v>238</v>
      </c>
      <c r="D131" s="6" t="s">
        <v>13</v>
      </c>
      <c r="E131" s="6">
        <v>2</v>
      </c>
      <c r="F131" s="6" t="s">
        <v>41</v>
      </c>
      <c r="G131" s="6" t="s">
        <v>42</v>
      </c>
      <c r="H131" s="6" t="s">
        <v>340</v>
      </c>
      <c r="I131" s="3">
        <v>10000</v>
      </c>
      <c r="J131" s="16">
        <f t="shared" si="2"/>
        <v>20000</v>
      </c>
    </row>
    <row r="132" spans="1:10" ht="89.25">
      <c r="A132" s="15">
        <v>298</v>
      </c>
      <c r="B132" s="50" t="s">
        <v>239</v>
      </c>
      <c r="C132" s="50" t="s">
        <v>240</v>
      </c>
      <c r="D132" s="6" t="s">
        <v>13</v>
      </c>
      <c r="E132" s="6">
        <v>3</v>
      </c>
      <c r="F132" s="6" t="s">
        <v>41</v>
      </c>
      <c r="G132" s="6" t="s">
        <v>42</v>
      </c>
      <c r="H132" s="6" t="s">
        <v>340</v>
      </c>
      <c r="I132" s="3">
        <v>17370</v>
      </c>
      <c r="J132" s="16">
        <f t="shared" si="2"/>
        <v>52110</v>
      </c>
    </row>
    <row r="133" spans="1:10" ht="102">
      <c r="A133" s="15">
        <v>299</v>
      </c>
      <c r="B133" s="50" t="s">
        <v>241</v>
      </c>
      <c r="C133" s="50" t="s">
        <v>242</v>
      </c>
      <c r="D133" s="6" t="s">
        <v>13</v>
      </c>
      <c r="E133" s="6">
        <v>3</v>
      </c>
      <c r="F133" s="6" t="s">
        <v>41</v>
      </c>
      <c r="G133" s="6" t="s">
        <v>42</v>
      </c>
      <c r="H133" s="6" t="s">
        <v>340</v>
      </c>
      <c r="I133" s="3">
        <v>11800</v>
      </c>
      <c r="J133" s="16">
        <f t="shared" si="2"/>
        <v>35400</v>
      </c>
    </row>
    <row r="134" spans="1:10" ht="89.25">
      <c r="A134" s="15">
        <v>300</v>
      </c>
      <c r="B134" s="50" t="s">
        <v>243</v>
      </c>
      <c r="C134" s="50" t="s">
        <v>244</v>
      </c>
      <c r="D134" s="6" t="s">
        <v>13</v>
      </c>
      <c r="E134" s="6">
        <v>3</v>
      </c>
      <c r="F134" s="6" t="s">
        <v>41</v>
      </c>
      <c r="G134" s="6" t="s">
        <v>42</v>
      </c>
      <c r="H134" s="6" t="s">
        <v>340</v>
      </c>
      <c r="I134" s="3">
        <v>6100</v>
      </c>
      <c r="J134" s="16">
        <f t="shared" si="2"/>
        <v>18300</v>
      </c>
    </row>
    <row r="135" spans="1:10">
      <c r="A135" s="15"/>
      <c r="B135" s="29" t="s">
        <v>11</v>
      </c>
      <c r="C135" s="6"/>
      <c r="D135" s="6"/>
      <c r="E135" s="6"/>
      <c r="F135" s="6"/>
      <c r="G135" s="6"/>
      <c r="H135" s="6"/>
      <c r="I135" s="3"/>
      <c r="J135" s="39">
        <f>SUM(J84:J134)</f>
        <v>5275827</v>
      </c>
    </row>
    <row r="136" spans="1:10">
      <c r="A136" s="106" t="s">
        <v>18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0" ht="127.5">
      <c r="A137" s="15">
        <v>304</v>
      </c>
      <c r="B137" s="50" t="s">
        <v>245</v>
      </c>
      <c r="C137" s="50" t="s">
        <v>246</v>
      </c>
      <c r="D137" s="34" t="s">
        <v>247</v>
      </c>
      <c r="E137" s="34">
        <v>10</v>
      </c>
      <c r="F137" s="6" t="s">
        <v>41</v>
      </c>
      <c r="G137" s="6" t="s">
        <v>42</v>
      </c>
      <c r="H137" s="6" t="s">
        <v>43</v>
      </c>
      <c r="I137" s="9">
        <v>20900</v>
      </c>
      <c r="J137" s="16">
        <f t="shared" ref="J137:J174" si="3">E137*I137</f>
        <v>209000</v>
      </c>
    </row>
    <row r="138" spans="1:10" ht="89.25">
      <c r="A138" s="15">
        <v>305</v>
      </c>
      <c r="B138" s="50" t="s">
        <v>248</v>
      </c>
      <c r="C138" s="50" t="s">
        <v>248</v>
      </c>
      <c r="D138" s="6" t="s">
        <v>13</v>
      </c>
      <c r="E138" s="6">
        <v>1</v>
      </c>
      <c r="F138" s="6" t="s">
        <v>41</v>
      </c>
      <c r="G138" s="6" t="s">
        <v>42</v>
      </c>
      <c r="H138" s="6" t="s">
        <v>340</v>
      </c>
      <c r="I138" s="3">
        <v>2833.6</v>
      </c>
      <c r="J138" s="16">
        <f t="shared" si="3"/>
        <v>2833.6</v>
      </c>
    </row>
    <row r="139" spans="1:10" ht="89.25">
      <c r="A139" s="15">
        <v>306</v>
      </c>
      <c r="B139" s="50" t="s">
        <v>249</v>
      </c>
      <c r="C139" s="50" t="s">
        <v>249</v>
      </c>
      <c r="D139" s="6" t="s">
        <v>13</v>
      </c>
      <c r="E139" s="6">
        <v>5</v>
      </c>
      <c r="F139" s="6" t="s">
        <v>41</v>
      </c>
      <c r="G139" s="6" t="s">
        <v>42</v>
      </c>
      <c r="H139" s="6" t="s">
        <v>340</v>
      </c>
      <c r="I139" s="3">
        <v>4000</v>
      </c>
      <c r="J139" s="16">
        <f t="shared" si="3"/>
        <v>20000</v>
      </c>
    </row>
    <row r="140" spans="1:10" ht="89.25">
      <c r="A140" s="15">
        <v>311</v>
      </c>
      <c r="B140" s="50" t="s">
        <v>250</v>
      </c>
      <c r="C140" s="50" t="s">
        <v>250</v>
      </c>
      <c r="D140" s="6" t="s">
        <v>19</v>
      </c>
      <c r="E140" s="6">
        <v>1</v>
      </c>
      <c r="F140" s="6" t="s">
        <v>41</v>
      </c>
      <c r="G140" s="6" t="s">
        <v>42</v>
      </c>
      <c r="H140" s="6" t="s">
        <v>340</v>
      </c>
      <c r="I140" s="3">
        <v>9600</v>
      </c>
      <c r="J140" s="16">
        <f t="shared" si="3"/>
        <v>9600</v>
      </c>
    </row>
    <row r="141" spans="1:10" ht="89.25">
      <c r="A141" s="15">
        <v>313</v>
      </c>
      <c r="B141" s="50" t="s">
        <v>251</v>
      </c>
      <c r="C141" s="50" t="s">
        <v>251</v>
      </c>
      <c r="D141" s="6" t="s">
        <v>19</v>
      </c>
      <c r="E141" s="6">
        <v>2</v>
      </c>
      <c r="F141" s="6" t="s">
        <v>41</v>
      </c>
      <c r="G141" s="6" t="s">
        <v>42</v>
      </c>
      <c r="H141" s="6" t="s">
        <v>340</v>
      </c>
      <c r="I141" s="3">
        <v>7200</v>
      </c>
      <c r="J141" s="16">
        <f t="shared" si="3"/>
        <v>14400</v>
      </c>
    </row>
    <row r="142" spans="1:10" ht="127.5">
      <c r="A142" s="15">
        <v>315</v>
      </c>
      <c r="B142" s="50" t="s">
        <v>252</v>
      </c>
      <c r="C142" s="50" t="s">
        <v>253</v>
      </c>
      <c r="D142" s="6" t="s">
        <v>254</v>
      </c>
      <c r="E142" s="6">
        <v>1</v>
      </c>
      <c r="F142" s="6" t="s">
        <v>41</v>
      </c>
      <c r="G142" s="6" t="s">
        <v>42</v>
      </c>
      <c r="H142" s="6" t="s">
        <v>43</v>
      </c>
      <c r="I142" s="3">
        <v>9200</v>
      </c>
      <c r="J142" s="16">
        <f t="shared" si="3"/>
        <v>9200</v>
      </c>
    </row>
    <row r="143" spans="1:10" ht="89.25">
      <c r="A143" s="15">
        <v>317</v>
      </c>
      <c r="B143" s="50" t="s">
        <v>339</v>
      </c>
      <c r="C143" s="50" t="s">
        <v>255</v>
      </c>
      <c r="D143" s="6" t="s">
        <v>14</v>
      </c>
      <c r="E143" s="6">
        <v>30</v>
      </c>
      <c r="F143" s="6" t="s">
        <v>41</v>
      </c>
      <c r="G143" s="6" t="s">
        <v>42</v>
      </c>
      <c r="H143" s="6" t="s">
        <v>340</v>
      </c>
      <c r="I143" s="3">
        <v>130000</v>
      </c>
      <c r="J143" s="16">
        <f t="shared" si="3"/>
        <v>3900000</v>
      </c>
    </row>
    <row r="144" spans="1:10" ht="306">
      <c r="A144" s="15">
        <v>318</v>
      </c>
      <c r="B144" s="50" t="s">
        <v>256</v>
      </c>
      <c r="C144" s="50" t="s">
        <v>257</v>
      </c>
      <c r="D144" s="6" t="s">
        <v>258</v>
      </c>
      <c r="E144" s="6">
        <v>20</v>
      </c>
      <c r="F144" s="6" t="s">
        <v>41</v>
      </c>
      <c r="G144" s="6" t="s">
        <v>42</v>
      </c>
      <c r="H144" s="6" t="s">
        <v>340</v>
      </c>
      <c r="I144" s="3">
        <v>12500</v>
      </c>
      <c r="J144" s="16">
        <f t="shared" si="3"/>
        <v>250000</v>
      </c>
    </row>
    <row r="145" spans="1:10" ht="127.5">
      <c r="A145" s="15">
        <v>320</v>
      </c>
      <c r="B145" s="50" t="s">
        <v>259</v>
      </c>
      <c r="C145" s="50" t="s">
        <v>259</v>
      </c>
      <c r="D145" s="6" t="s">
        <v>14</v>
      </c>
      <c r="E145" s="6">
        <v>15</v>
      </c>
      <c r="F145" s="6" t="s">
        <v>41</v>
      </c>
      <c r="G145" s="6" t="s">
        <v>42</v>
      </c>
      <c r="H145" s="6" t="s">
        <v>43</v>
      </c>
      <c r="I145" s="3">
        <v>250000</v>
      </c>
      <c r="J145" s="16">
        <f t="shared" si="3"/>
        <v>3750000</v>
      </c>
    </row>
    <row r="146" spans="1:10" ht="89.25">
      <c r="A146" s="15">
        <v>322</v>
      </c>
      <c r="B146" s="50" t="s">
        <v>260</v>
      </c>
      <c r="C146" s="50" t="s">
        <v>260</v>
      </c>
      <c r="D146" s="6" t="s">
        <v>16</v>
      </c>
      <c r="E146" s="6">
        <v>0.05</v>
      </c>
      <c r="F146" s="6" t="s">
        <v>41</v>
      </c>
      <c r="G146" s="6" t="s">
        <v>42</v>
      </c>
      <c r="H146" s="6" t="s">
        <v>340</v>
      </c>
      <c r="I146" s="3">
        <v>36000</v>
      </c>
      <c r="J146" s="16">
        <f t="shared" si="3"/>
        <v>1800</v>
      </c>
    </row>
    <row r="147" spans="1:10" ht="89.25">
      <c r="A147" s="15">
        <v>323</v>
      </c>
      <c r="B147" s="50" t="s">
        <v>261</v>
      </c>
      <c r="C147" s="50" t="s">
        <v>262</v>
      </c>
      <c r="D147" s="6" t="s">
        <v>19</v>
      </c>
      <c r="E147" s="6">
        <v>5</v>
      </c>
      <c r="F147" s="6" t="s">
        <v>41</v>
      </c>
      <c r="G147" s="6" t="s">
        <v>42</v>
      </c>
      <c r="H147" s="6" t="s">
        <v>340</v>
      </c>
      <c r="I147" s="8">
        <v>7000</v>
      </c>
      <c r="J147" s="16">
        <f t="shared" si="3"/>
        <v>35000</v>
      </c>
    </row>
    <row r="148" spans="1:10" ht="89.25">
      <c r="A148" s="15">
        <v>324</v>
      </c>
      <c r="B148" s="50" t="s">
        <v>263</v>
      </c>
      <c r="C148" s="50" t="s">
        <v>264</v>
      </c>
      <c r="D148" s="6" t="s">
        <v>16</v>
      </c>
      <c r="E148" s="6">
        <v>0.05</v>
      </c>
      <c r="F148" s="6" t="s">
        <v>41</v>
      </c>
      <c r="G148" s="6" t="s">
        <v>42</v>
      </c>
      <c r="H148" s="6" t="s">
        <v>340</v>
      </c>
      <c r="I148" s="8">
        <v>15600</v>
      </c>
      <c r="J148" s="16">
        <f t="shared" si="3"/>
        <v>780</v>
      </c>
    </row>
    <row r="149" spans="1:10" ht="89.25">
      <c r="A149" s="15">
        <v>325</v>
      </c>
      <c r="B149" s="50" t="s">
        <v>265</v>
      </c>
      <c r="C149" s="50" t="s">
        <v>265</v>
      </c>
      <c r="D149" s="6" t="s">
        <v>16</v>
      </c>
      <c r="E149" s="6">
        <v>0.1</v>
      </c>
      <c r="F149" s="6" t="s">
        <v>41</v>
      </c>
      <c r="G149" s="6" t="s">
        <v>42</v>
      </c>
      <c r="H149" s="6" t="s">
        <v>340</v>
      </c>
      <c r="I149" s="3">
        <v>33600</v>
      </c>
      <c r="J149" s="16">
        <f t="shared" si="3"/>
        <v>3360</v>
      </c>
    </row>
    <row r="150" spans="1:10" ht="89.25">
      <c r="A150" s="15">
        <v>327</v>
      </c>
      <c r="B150" s="50" t="s">
        <v>266</v>
      </c>
      <c r="C150" s="50" t="s">
        <v>266</v>
      </c>
      <c r="D150" s="6" t="s">
        <v>13</v>
      </c>
      <c r="E150" s="6">
        <v>1</v>
      </c>
      <c r="F150" s="6" t="s">
        <v>41</v>
      </c>
      <c r="G150" s="6" t="s">
        <v>42</v>
      </c>
      <c r="H150" s="6" t="s">
        <v>340</v>
      </c>
      <c r="I150" s="3">
        <v>3500</v>
      </c>
      <c r="J150" s="16">
        <f t="shared" si="3"/>
        <v>3500</v>
      </c>
    </row>
    <row r="151" spans="1:10" ht="89.25">
      <c r="A151" s="15">
        <v>329</v>
      </c>
      <c r="B151" s="50" t="s">
        <v>267</v>
      </c>
      <c r="C151" s="50" t="s">
        <v>267</v>
      </c>
      <c r="D151" s="6" t="s">
        <v>19</v>
      </c>
      <c r="E151" s="6">
        <v>1</v>
      </c>
      <c r="F151" s="6" t="s">
        <v>41</v>
      </c>
      <c r="G151" s="6" t="s">
        <v>42</v>
      </c>
      <c r="H151" s="6" t="s">
        <v>340</v>
      </c>
      <c r="I151" s="3">
        <v>18000</v>
      </c>
      <c r="J151" s="16">
        <f t="shared" si="3"/>
        <v>18000</v>
      </c>
    </row>
    <row r="152" spans="1:10" ht="89.25">
      <c r="A152" s="15">
        <v>330</v>
      </c>
      <c r="B152" s="50" t="s">
        <v>268</v>
      </c>
      <c r="C152" s="50" t="s">
        <v>269</v>
      </c>
      <c r="D152" s="6" t="s">
        <v>19</v>
      </c>
      <c r="E152" s="6">
        <v>1</v>
      </c>
      <c r="F152" s="6" t="s">
        <v>41</v>
      </c>
      <c r="G152" s="6" t="s">
        <v>42</v>
      </c>
      <c r="H152" s="6" t="s">
        <v>340</v>
      </c>
      <c r="I152" s="3">
        <v>7300</v>
      </c>
      <c r="J152" s="16">
        <f t="shared" si="3"/>
        <v>7300</v>
      </c>
    </row>
    <row r="153" spans="1:10" ht="89.25">
      <c r="A153" s="15">
        <v>332</v>
      </c>
      <c r="B153" s="50" t="s">
        <v>270</v>
      </c>
      <c r="C153" s="50" t="s">
        <v>270</v>
      </c>
      <c r="D153" s="6" t="s">
        <v>13</v>
      </c>
      <c r="E153" s="6">
        <v>10</v>
      </c>
      <c r="F153" s="6" t="s">
        <v>41</v>
      </c>
      <c r="G153" s="6" t="s">
        <v>42</v>
      </c>
      <c r="H153" s="6" t="s">
        <v>340</v>
      </c>
      <c r="I153" s="3">
        <v>1000</v>
      </c>
      <c r="J153" s="16">
        <f t="shared" si="3"/>
        <v>10000</v>
      </c>
    </row>
    <row r="154" spans="1:10" ht="89.25">
      <c r="A154" s="15">
        <v>333</v>
      </c>
      <c r="B154" s="50" t="s">
        <v>271</v>
      </c>
      <c r="C154" s="50" t="s">
        <v>271</v>
      </c>
      <c r="D154" s="6" t="s">
        <v>13</v>
      </c>
      <c r="E154" s="6">
        <v>40</v>
      </c>
      <c r="F154" s="6" t="s">
        <v>41</v>
      </c>
      <c r="G154" s="6" t="s">
        <v>42</v>
      </c>
      <c r="H154" s="6" t="s">
        <v>340</v>
      </c>
      <c r="I154" s="3">
        <v>480</v>
      </c>
      <c r="J154" s="16">
        <f t="shared" si="3"/>
        <v>19200</v>
      </c>
    </row>
    <row r="155" spans="1:10" ht="89.25">
      <c r="A155" s="15">
        <v>334</v>
      </c>
      <c r="B155" s="50" t="s">
        <v>272</v>
      </c>
      <c r="C155" s="50" t="s">
        <v>272</v>
      </c>
      <c r="D155" s="6" t="s">
        <v>20</v>
      </c>
      <c r="E155" s="6">
        <v>6</v>
      </c>
      <c r="F155" s="6" t="s">
        <v>41</v>
      </c>
      <c r="G155" s="6" t="s">
        <v>42</v>
      </c>
      <c r="H155" s="6" t="s">
        <v>340</v>
      </c>
      <c r="I155" s="8">
        <v>4000</v>
      </c>
      <c r="J155" s="16">
        <f t="shared" si="3"/>
        <v>24000</v>
      </c>
    </row>
    <row r="156" spans="1:10" ht="89.25">
      <c r="A156" s="15">
        <v>335</v>
      </c>
      <c r="B156" s="50" t="s">
        <v>273</v>
      </c>
      <c r="C156" s="50" t="s">
        <v>274</v>
      </c>
      <c r="D156" s="6" t="s">
        <v>20</v>
      </c>
      <c r="E156" s="6">
        <v>5</v>
      </c>
      <c r="F156" s="6" t="s">
        <v>41</v>
      </c>
      <c r="G156" s="6" t="s">
        <v>42</v>
      </c>
      <c r="H156" s="6" t="s">
        <v>340</v>
      </c>
      <c r="I156" s="8">
        <v>8000</v>
      </c>
      <c r="J156" s="16">
        <f t="shared" si="3"/>
        <v>40000</v>
      </c>
    </row>
    <row r="157" spans="1:10" ht="89.25">
      <c r="A157" s="15">
        <v>337</v>
      </c>
      <c r="B157" s="50" t="s">
        <v>275</v>
      </c>
      <c r="C157" s="50" t="s">
        <v>276</v>
      </c>
      <c r="D157" s="6" t="s">
        <v>19</v>
      </c>
      <c r="E157" s="6">
        <v>1</v>
      </c>
      <c r="F157" s="6" t="s">
        <v>41</v>
      </c>
      <c r="G157" s="6" t="s">
        <v>42</v>
      </c>
      <c r="H157" s="6" t="s">
        <v>340</v>
      </c>
      <c r="I157" s="8">
        <v>7000</v>
      </c>
      <c r="J157" s="16">
        <f t="shared" si="3"/>
        <v>7000</v>
      </c>
    </row>
    <row r="158" spans="1:10" ht="89.25">
      <c r="A158" s="15">
        <v>340</v>
      </c>
      <c r="B158" s="50" t="s">
        <v>277</v>
      </c>
      <c r="C158" s="50" t="s">
        <v>277</v>
      </c>
      <c r="D158" s="6" t="s">
        <v>19</v>
      </c>
      <c r="E158" s="6">
        <v>1</v>
      </c>
      <c r="F158" s="6" t="s">
        <v>41</v>
      </c>
      <c r="G158" s="6" t="s">
        <v>42</v>
      </c>
      <c r="H158" s="6" t="s">
        <v>340</v>
      </c>
      <c r="I158" s="8">
        <v>6900</v>
      </c>
      <c r="J158" s="16">
        <f t="shared" si="3"/>
        <v>6900</v>
      </c>
    </row>
    <row r="159" spans="1:10" ht="89.25">
      <c r="A159" s="15">
        <v>345</v>
      </c>
      <c r="B159" s="50" t="s">
        <v>278</v>
      </c>
      <c r="C159" s="50" t="s">
        <v>278</v>
      </c>
      <c r="D159" s="6" t="s">
        <v>13</v>
      </c>
      <c r="E159" s="6">
        <v>50</v>
      </c>
      <c r="F159" s="6" t="s">
        <v>41</v>
      </c>
      <c r="G159" s="6" t="s">
        <v>42</v>
      </c>
      <c r="H159" s="6" t="s">
        <v>340</v>
      </c>
      <c r="I159" s="3">
        <v>943</v>
      </c>
      <c r="J159" s="16">
        <f t="shared" si="3"/>
        <v>47150</v>
      </c>
    </row>
    <row r="160" spans="1:10" ht="89.25">
      <c r="A160" s="15">
        <v>346</v>
      </c>
      <c r="B160" s="50" t="s">
        <v>279</v>
      </c>
      <c r="C160" s="50" t="s">
        <v>279</v>
      </c>
      <c r="D160" s="6" t="s">
        <v>14</v>
      </c>
      <c r="E160" s="6">
        <v>50</v>
      </c>
      <c r="F160" s="6" t="s">
        <v>41</v>
      </c>
      <c r="G160" s="6" t="s">
        <v>42</v>
      </c>
      <c r="H160" s="6" t="s">
        <v>340</v>
      </c>
      <c r="I160" s="3">
        <v>943</v>
      </c>
      <c r="J160" s="16">
        <f t="shared" si="3"/>
        <v>47150</v>
      </c>
    </row>
    <row r="161" spans="1:10" ht="89.25">
      <c r="A161" s="15">
        <v>347</v>
      </c>
      <c r="B161" s="50" t="s">
        <v>280</v>
      </c>
      <c r="C161" s="50" t="s">
        <v>280</v>
      </c>
      <c r="D161" s="6" t="s">
        <v>14</v>
      </c>
      <c r="E161" s="6">
        <v>40</v>
      </c>
      <c r="F161" s="6" t="s">
        <v>41</v>
      </c>
      <c r="G161" s="6" t="s">
        <v>42</v>
      </c>
      <c r="H161" s="6" t="s">
        <v>340</v>
      </c>
      <c r="I161" s="3">
        <v>943</v>
      </c>
      <c r="J161" s="16">
        <f t="shared" si="3"/>
        <v>37720</v>
      </c>
    </row>
    <row r="162" spans="1:10" ht="89.25">
      <c r="A162" s="15">
        <v>348</v>
      </c>
      <c r="B162" s="50" t="s">
        <v>281</v>
      </c>
      <c r="C162" s="50" t="s">
        <v>281</v>
      </c>
      <c r="D162" s="6" t="s">
        <v>14</v>
      </c>
      <c r="E162" s="6">
        <v>40</v>
      </c>
      <c r="F162" s="6" t="s">
        <v>41</v>
      </c>
      <c r="G162" s="6" t="s">
        <v>42</v>
      </c>
      <c r="H162" s="6" t="s">
        <v>340</v>
      </c>
      <c r="I162" s="3">
        <v>943</v>
      </c>
      <c r="J162" s="16">
        <f t="shared" si="3"/>
        <v>37720</v>
      </c>
    </row>
    <row r="163" spans="1:10" ht="89.25">
      <c r="A163" s="15">
        <v>349</v>
      </c>
      <c r="B163" s="50" t="s">
        <v>282</v>
      </c>
      <c r="C163" s="50" t="s">
        <v>282</v>
      </c>
      <c r="D163" s="6" t="s">
        <v>13</v>
      </c>
      <c r="E163" s="6">
        <v>40</v>
      </c>
      <c r="F163" s="6" t="s">
        <v>41</v>
      </c>
      <c r="G163" s="6" t="s">
        <v>42</v>
      </c>
      <c r="H163" s="6" t="s">
        <v>340</v>
      </c>
      <c r="I163" s="8">
        <v>943</v>
      </c>
      <c r="J163" s="16">
        <f t="shared" si="3"/>
        <v>37720</v>
      </c>
    </row>
    <row r="164" spans="1:10" ht="89.25">
      <c r="A164" s="15">
        <v>350</v>
      </c>
      <c r="B164" s="50" t="s">
        <v>283</v>
      </c>
      <c r="C164" s="50" t="s">
        <v>283</v>
      </c>
      <c r="D164" s="6" t="s">
        <v>19</v>
      </c>
      <c r="E164" s="6">
        <v>30</v>
      </c>
      <c r="F164" s="6" t="s">
        <v>41</v>
      </c>
      <c r="G164" s="6" t="s">
        <v>42</v>
      </c>
      <c r="H164" s="6" t="s">
        <v>340</v>
      </c>
      <c r="I164" s="3">
        <v>943</v>
      </c>
      <c r="J164" s="16">
        <f t="shared" si="3"/>
        <v>28290</v>
      </c>
    </row>
    <row r="165" spans="1:10" ht="89.25">
      <c r="A165" s="15">
        <v>358</v>
      </c>
      <c r="B165" s="50" t="s">
        <v>284</v>
      </c>
      <c r="C165" s="50" t="s">
        <v>285</v>
      </c>
      <c r="D165" s="6" t="s">
        <v>13</v>
      </c>
      <c r="E165" s="6">
        <v>5</v>
      </c>
      <c r="F165" s="6" t="s">
        <v>41</v>
      </c>
      <c r="G165" s="6" t="s">
        <v>42</v>
      </c>
      <c r="H165" s="6" t="s">
        <v>340</v>
      </c>
      <c r="I165" s="8">
        <v>1500</v>
      </c>
      <c r="J165" s="16">
        <f t="shared" si="3"/>
        <v>7500</v>
      </c>
    </row>
    <row r="166" spans="1:10" ht="89.25">
      <c r="A166" s="15">
        <v>363</v>
      </c>
      <c r="B166" s="50" t="s">
        <v>286</v>
      </c>
      <c r="C166" s="50" t="s">
        <v>287</v>
      </c>
      <c r="D166" s="6" t="s">
        <v>19</v>
      </c>
      <c r="E166" s="6">
        <v>50</v>
      </c>
      <c r="F166" s="6" t="s">
        <v>41</v>
      </c>
      <c r="G166" s="6" t="s">
        <v>42</v>
      </c>
      <c r="H166" s="6" t="s">
        <v>340</v>
      </c>
      <c r="I166" s="3">
        <v>200</v>
      </c>
      <c r="J166" s="16">
        <f t="shared" si="3"/>
        <v>10000</v>
      </c>
    </row>
    <row r="167" spans="1:10" ht="165.75">
      <c r="A167" s="15">
        <v>367</v>
      </c>
      <c r="B167" s="50" t="s">
        <v>288</v>
      </c>
      <c r="C167" s="50" t="s">
        <v>289</v>
      </c>
      <c r="D167" s="6" t="s">
        <v>19</v>
      </c>
      <c r="E167" s="6">
        <v>5</v>
      </c>
      <c r="F167" s="6" t="s">
        <v>41</v>
      </c>
      <c r="G167" s="6" t="s">
        <v>42</v>
      </c>
      <c r="H167" s="6" t="s">
        <v>340</v>
      </c>
      <c r="I167" s="8">
        <v>12000</v>
      </c>
      <c r="J167" s="16">
        <f t="shared" si="3"/>
        <v>60000</v>
      </c>
    </row>
    <row r="168" spans="1:10" ht="89.25">
      <c r="A168" s="15">
        <v>368</v>
      </c>
      <c r="B168" s="50" t="s">
        <v>290</v>
      </c>
      <c r="C168" s="50" t="s">
        <v>291</v>
      </c>
      <c r="D168" s="6" t="s">
        <v>19</v>
      </c>
      <c r="E168" s="6">
        <v>35</v>
      </c>
      <c r="F168" s="6" t="s">
        <v>41</v>
      </c>
      <c r="G168" s="6" t="s">
        <v>42</v>
      </c>
      <c r="H168" s="6" t="s">
        <v>340</v>
      </c>
      <c r="I168" s="8">
        <v>22680</v>
      </c>
      <c r="J168" s="16">
        <f t="shared" si="3"/>
        <v>793800</v>
      </c>
    </row>
    <row r="169" spans="1:10" ht="331.5">
      <c r="A169" s="15">
        <v>369</v>
      </c>
      <c r="B169" s="61" t="s">
        <v>292</v>
      </c>
      <c r="C169" s="61" t="s">
        <v>293</v>
      </c>
      <c r="D169" s="6" t="s">
        <v>19</v>
      </c>
      <c r="E169" s="6">
        <v>5</v>
      </c>
      <c r="F169" s="6" t="s">
        <v>41</v>
      </c>
      <c r="G169" s="6" t="s">
        <v>42</v>
      </c>
      <c r="H169" s="6" t="s">
        <v>340</v>
      </c>
      <c r="I169" s="8">
        <v>13000</v>
      </c>
      <c r="J169" s="16">
        <f t="shared" si="3"/>
        <v>65000</v>
      </c>
    </row>
    <row r="170" spans="1:10" ht="89.25">
      <c r="A170" s="15">
        <v>370</v>
      </c>
      <c r="B170" s="50" t="s">
        <v>294</v>
      </c>
      <c r="C170" s="50" t="s">
        <v>295</v>
      </c>
      <c r="D170" s="6" t="s">
        <v>16</v>
      </c>
      <c r="E170" s="6">
        <v>1</v>
      </c>
      <c r="F170" s="6" t="s">
        <v>41</v>
      </c>
      <c r="G170" s="6" t="s">
        <v>42</v>
      </c>
      <c r="H170" s="6" t="s">
        <v>340</v>
      </c>
      <c r="I170" s="8">
        <v>5000</v>
      </c>
      <c r="J170" s="16">
        <f t="shared" si="3"/>
        <v>5000</v>
      </c>
    </row>
    <row r="171" spans="1:10" ht="344.25">
      <c r="A171" s="15">
        <v>371</v>
      </c>
      <c r="B171" s="50" t="s">
        <v>296</v>
      </c>
      <c r="C171" s="50" t="s">
        <v>297</v>
      </c>
      <c r="D171" s="6" t="s">
        <v>13</v>
      </c>
      <c r="E171" s="6">
        <v>20</v>
      </c>
      <c r="F171" s="6" t="s">
        <v>41</v>
      </c>
      <c r="G171" s="6" t="s">
        <v>42</v>
      </c>
      <c r="H171" s="6" t="s">
        <v>340</v>
      </c>
      <c r="I171" s="8">
        <v>18600</v>
      </c>
      <c r="J171" s="16">
        <f t="shared" si="3"/>
        <v>372000</v>
      </c>
    </row>
    <row r="172" spans="1:10" ht="127.5">
      <c r="A172" s="15">
        <v>372</v>
      </c>
      <c r="B172" s="50" t="s">
        <v>298</v>
      </c>
      <c r="C172" s="50" t="s">
        <v>298</v>
      </c>
      <c r="D172" s="33" t="s">
        <v>14</v>
      </c>
      <c r="E172" s="6">
        <v>1</v>
      </c>
      <c r="F172" s="6" t="s">
        <v>41</v>
      </c>
      <c r="G172" s="6" t="s">
        <v>42</v>
      </c>
      <c r="H172" s="6" t="s">
        <v>43</v>
      </c>
      <c r="I172" s="3">
        <v>16756</v>
      </c>
      <c r="J172" s="16">
        <f t="shared" si="3"/>
        <v>16756</v>
      </c>
    </row>
    <row r="173" spans="1:10" ht="89.25">
      <c r="A173" s="15">
        <v>373</v>
      </c>
      <c r="B173" s="50" t="s">
        <v>299</v>
      </c>
      <c r="C173" s="50" t="s">
        <v>299</v>
      </c>
      <c r="D173" s="33" t="s">
        <v>14</v>
      </c>
      <c r="E173" s="6">
        <v>5</v>
      </c>
      <c r="F173" s="6" t="s">
        <v>41</v>
      </c>
      <c r="G173" s="6" t="s">
        <v>42</v>
      </c>
      <c r="H173" s="6" t="s">
        <v>340</v>
      </c>
      <c r="I173" s="3">
        <v>18000</v>
      </c>
      <c r="J173" s="16">
        <f t="shared" si="3"/>
        <v>90000</v>
      </c>
    </row>
    <row r="174" spans="1:10" ht="216.75">
      <c r="A174" s="15">
        <v>376</v>
      </c>
      <c r="B174" s="62" t="s">
        <v>300</v>
      </c>
      <c r="C174" s="62" t="s">
        <v>301</v>
      </c>
      <c r="D174" s="62" t="s">
        <v>19</v>
      </c>
      <c r="E174" s="50">
        <v>15</v>
      </c>
      <c r="F174" s="6" t="s">
        <v>41</v>
      </c>
      <c r="G174" s="6" t="s">
        <v>42</v>
      </c>
      <c r="H174" s="6" t="s">
        <v>340</v>
      </c>
      <c r="I174" s="3">
        <v>10200</v>
      </c>
      <c r="J174" s="16">
        <f t="shared" si="3"/>
        <v>153000</v>
      </c>
    </row>
    <row r="175" spans="1:10" ht="216.75">
      <c r="A175" s="15">
        <v>377</v>
      </c>
      <c r="B175" s="62" t="s">
        <v>300</v>
      </c>
      <c r="C175" s="62" t="s">
        <v>301</v>
      </c>
      <c r="D175" s="33"/>
      <c r="E175" s="43">
        <v>15</v>
      </c>
      <c r="F175" s="6"/>
      <c r="G175" s="6"/>
      <c r="H175" s="6" t="s">
        <v>43</v>
      </c>
      <c r="I175" s="42">
        <v>36700</v>
      </c>
      <c r="J175" s="40">
        <f>E175*I175</f>
        <v>550500</v>
      </c>
    </row>
    <row r="176" spans="1:10" ht="217.5" thickBot="1">
      <c r="A176" s="15">
        <v>378</v>
      </c>
      <c r="B176" s="62" t="s">
        <v>300</v>
      </c>
      <c r="C176" s="62" t="s">
        <v>301</v>
      </c>
      <c r="D176" s="33"/>
      <c r="E176" s="67">
        <v>15</v>
      </c>
      <c r="F176" s="6" t="s">
        <v>41</v>
      </c>
      <c r="G176" s="6" t="s">
        <v>42</v>
      </c>
      <c r="H176" s="6" t="s">
        <v>43</v>
      </c>
      <c r="I176" s="44">
        <v>36700</v>
      </c>
      <c r="J176" s="40">
        <f>E176*I176</f>
        <v>550500</v>
      </c>
    </row>
    <row r="177" spans="1:10" ht="115.5" thickBot="1">
      <c r="A177" s="15">
        <v>391</v>
      </c>
      <c r="B177" s="62" t="s">
        <v>303</v>
      </c>
      <c r="C177" s="62" t="s">
        <v>304</v>
      </c>
      <c r="D177" s="62" t="s">
        <v>14</v>
      </c>
      <c r="E177" s="50">
        <v>6</v>
      </c>
      <c r="F177" s="6" t="s">
        <v>41</v>
      </c>
      <c r="G177" s="6" t="s">
        <v>42</v>
      </c>
      <c r="H177" s="6" t="s">
        <v>305</v>
      </c>
      <c r="I177" s="68">
        <v>200</v>
      </c>
      <c r="J177" s="16">
        <f t="shared" ref="J177:J179" si="4">E177*I177</f>
        <v>1200</v>
      </c>
    </row>
    <row r="178" spans="1:10" ht="216.75">
      <c r="A178" s="15">
        <v>392</v>
      </c>
      <c r="B178" s="59" t="s">
        <v>306</v>
      </c>
      <c r="C178" s="61" t="s">
        <v>307</v>
      </c>
      <c r="D178" s="62" t="s">
        <v>14</v>
      </c>
      <c r="E178" s="50">
        <v>1</v>
      </c>
      <c r="F178" s="6" t="s">
        <v>41</v>
      </c>
      <c r="G178" s="6" t="s">
        <v>42</v>
      </c>
      <c r="H178" s="6" t="s">
        <v>340</v>
      </c>
      <c r="I178" s="69">
        <v>12750</v>
      </c>
      <c r="J178" s="16">
        <f t="shared" si="4"/>
        <v>12750</v>
      </c>
    </row>
    <row r="179" spans="1:10" ht="141" thickBot="1">
      <c r="A179" s="15">
        <v>393</v>
      </c>
      <c r="B179" s="59" t="s">
        <v>308</v>
      </c>
      <c r="C179" s="61" t="s">
        <v>309</v>
      </c>
      <c r="D179" s="62" t="s">
        <v>20</v>
      </c>
      <c r="E179" s="50">
        <v>1</v>
      </c>
      <c r="F179" s="6" t="s">
        <v>41</v>
      </c>
      <c r="G179" s="6" t="s">
        <v>42</v>
      </c>
      <c r="H179" s="6" t="s">
        <v>340</v>
      </c>
      <c r="I179" s="70">
        <v>12750</v>
      </c>
      <c r="J179" s="16">
        <f t="shared" si="4"/>
        <v>12750</v>
      </c>
    </row>
    <row r="180" spans="1:10" ht="165.75">
      <c r="A180" s="15">
        <v>394</v>
      </c>
      <c r="B180" s="59" t="s">
        <v>310</v>
      </c>
      <c r="C180" s="61" t="s">
        <v>311</v>
      </c>
      <c r="D180" s="62" t="s">
        <v>20</v>
      </c>
      <c r="E180" s="50">
        <v>1</v>
      </c>
      <c r="F180" s="6" t="s">
        <v>41</v>
      </c>
      <c r="G180" s="6" t="s">
        <v>42</v>
      </c>
      <c r="H180" s="6" t="s">
        <v>302</v>
      </c>
      <c r="I180" s="70">
        <v>12750</v>
      </c>
      <c r="J180" s="40">
        <f>E180*I180</f>
        <v>12750</v>
      </c>
    </row>
    <row r="181" spans="1:10">
      <c r="A181" s="15"/>
      <c r="B181" s="50"/>
      <c r="C181" s="66" t="s">
        <v>312</v>
      </c>
      <c r="D181" s="33"/>
      <c r="E181" s="43"/>
      <c r="F181" s="6"/>
      <c r="G181" s="6"/>
      <c r="H181" s="6"/>
      <c r="I181" s="42"/>
      <c r="J181" s="41">
        <f>SUM(J137:J180)</f>
        <v>11291129.6</v>
      </c>
    </row>
    <row r="182" spans="1:10">
      <c r="A182" s="103" t="s">
        <v>313</v>
      </c>
      <c r="B182" s="104"/>
      <c r="C182" s="104"/>
      <c r="D182" s="104"/>
      <c r="E182" s="104"/>
      <c r="F182" s="104"/>
      <c r="G182" s="104"/>
      <c r="H182" s="104"/>
      <c r="I182" s="104"/>
      <c r="J182" s="105"/>
    </row>
    <row r="183" spans="1:10" ht="127.5">
      <c r="A183" s="15">
        <v>433</v>
      </c>
      <c r="B183" s="88" t="s">
        <v>341</v>
      </c>
      <c r="C183" s="64"/>
      <c r="D183" s="90" t="s">
        <v>13</v>
      </c>
      <c r="E183" s="92">
        <v>8</v>
      </c>
      <c r="F183" s="6" t="s">
        <v>41</v>
      </c>
      <c r="G183" s="6" t="s">
        <v>42</v>
      </c>
      <c r="H183" s="6" t="s">
        <v>43</v>
      </c>
      <c r="I183" s="94">
        <v>4607</v>
      </c>
      <c r="J183" s="38">
        <f>E183*I183</f>
        <v>36856</v>
      </c>
    </row>
    <row r="184" spans="1:10" ht="127.5">
      <c r="A184" s="15">
        <v>434</v>
      </c>
      <c r="B184" s="88" t="s">
        <v>342</v>
      </c>
      <c r="C184" s="62"/>
      <c r="D184" s="90" t="s">
        <v>14</v>
      </c>
      <c r="E184" s="92">
        <v>10</v>
      </c>
      <c r="F184" s="6" t="s">
        <v>41</v>
      </c>
      <c r="G184" s="6" t="s">
        <v>42</v>
      </c>
      <c r="H184" s="6" t="s">
        <v>43</v>
      </c>
      <c r="I184" s="94">
        <v>2200</v>
      </c>
      <c r="J184" s="38">
        <f t="shared" ref="J184:J187" si="5">E184*I184</f>
        <v>22000</v>
      </c>
    </row>
    <row r="185" spans="1:10" ht="89.25">
      <c r="A185" s="15">
        <v>435</v>
      </c>
      <c r="B185" s="88" t="s">
        <v>343</v>
      </c>
      <c r="C185" s="62"/>
      <c r="D185" s="90" t="s">
        <v>13</v>
      </c>
      <c r="E185" s="92">
        <v>5</v>
      </c>
      <c r="F185" s="6" t="s">
        <v>41</v>
      </c>
      <c r="G185" s="6" t="s">
        <v>42</v>
      </c>
      <c r="H185" s="6" t="s">
        <v>340</v>
      </c>
      <c r="I185" s="94">
        <v>1552</v>
      </c>
      <c r="J185" s="38">
        <f t="shared" si="5"/>
        <v>7760</v>
      </c>
    </row>
    <row r="186" spans="1:10" ht="89.25">
      <c r="A186" s="15">
        <v>436</v>
      </c>
      <c r="B186" s="87" t="s">
        <v>344</v>
      </c>
      <c r="C186" s="62"/>
      <c r="D186" s="89" t="s">
        <v>13</v>
      </c>
      <c r="E186" s="91">
        <v>10</v>
      </c>
      <c r="F186" s="6" t="s">
        <v>41</v>
      </c>
      <c r="G186" s="6" t="s">
        <v>42</v>
      </c>
      <c r="H186" s="6" t="s">
        <v>340</v>
      </c>
      <c r="I186" s="93">
        <v>562</v>
      </c>
      <c r="J186" s="38">
        <f t="shared" si="5"/>
        <v>5620</v>
      </c>
    </row>
    <row r="187" spans="1:10" ht="89.25">
      <c r="A187" s="15">
        <v>437</v>
      </c>
      <c r="B187" s="87" t="s">
        <v>345</v>
      </c>
      <c r="C187" s="62"/>
      <c r="D187" s="89" t="s">
        <v>13</v>
      </c>
      <c r="E187" s="91">
        <v>10</v>
      </c>
      <c r="F187" s="6" t="s">
        <v>41</v>
      </c>
      <c r="G187" s="6" t="s">
        <v>42</v>
      </c>
      <c r="H187" s="6" t="s">
        <v>340</v>
      </c>
      <c r="I187" s="93">
        <v>656</v>
      </c>
      <c r="J187" s="38">
        <f t="shared" si="5"/>
        <v>6560</v>
      </c>
    </row>
    <row r="188" spans="1:10">
      <c r="A188" s="15"/>
      <c r="B188" s="27" t="s">
        <v>21</v>
      </c>
      <c r="C188" s="33"/>
      <c r="D188" s="33"/>
      <c r="E188" s="6"/>
      <c r="F188" s="35"/>
      <c r="G188" s="35"/>
      <c r="H188" s="35"/>
      <c r="I188" s="35"/>
      <c r="J188" s="39">
        <f>SUM(J183:J187)</f>
        <v>78796</v>
      </c>
    </row>
    <row r="189" spans="1:10">
      <c r="A189" s="106" t="s">
        <v>314</v>
      </c>
      <c r="B189" s="107"/>
      <c r="C189" s="107"/>
      <c r="D189" s="107"/>
      <c r="E189" s="107"/>
      <c r="F189" s="107"/>
      <c r="G189" s="107"/>
      <c r="H189" s="107"/>
      <c r="I189" s="107"/>
      <c r="J189" s="108"/>
    </row>
    <row r="190" spans="1:10" ht="178.5">
      <c r="A190" s="15">
        <v>474</v>
      </c>
      <c r="B190" s="61" t="s">
        <v>315</v>
      </c>
      <c r="C190" s="62" t="s">
        <v>316</v>
      </c>
      <c r="D190" s="33" t="s">
        <v>317</v>
      </c>
      <c r="E190" s="6">
        <v>50</v>
      </c>
      <c r="F190" s="6" t="s">
        <v>41</v>
      </c>
      <c r="G190" s="6" t="s">
        <v>42</v>
      </c>
      <c r="H190" s="6" t="s">
        <v>43</v>
      </c>
      <c r="I190" s="3">
        <v>3898</v>
      </c>
      <c r="J190" s="16">
        <f>E190*I190</f>
        <v>194900</v>
      </c>
    </row>
    <row r="191" spans="1:10" ht="89.25">
      <c r="A191" s="15">
        <v>475</v>
      </c>
      <c r="B191" s="61" t="s">
        <v>318</v>
      </c>
      <c r="C191" s="65" t="s">
        <v>319</v>
      </c>
      <c r="D191" s="17" t="s">
        <v>317</v>
      </c>
      <c r="E191" s="17">
        <v>50</v>
      </c>
      <c r="F191" s="6" t="s">
        <v>41</v>
      </c>
      <c r="G191" s="6" t="s">
        <v>42</v>
      </c>
      <c r="H191" s="6" t="s">
        <v>340</v>
      </c>
      <c r="I191" s="4">
        <v>2000</v>
      </c>
      <c r="J191" s="16">
        <f t="shared" ref="J191:J229" si="6">E191*I191</f>
        <v>100000</v>
      </c>
    </row>
    <row r="192" spans="1:10" ht="89.25">
      <c r="A192" s="15">
        <v>476</v>
      </c>
      <c r="B192" s="50" t="s">
        <v>320</v>
      </c>
      <c r="C192" s="65" t="s">
        <v>321</v>
      </c>
      <c r="D192" s="33" t="s">
        <v>317</v>
      </c>
      <c r="E192" s="6">
        <v>10</v>
      </c>
      <c r="F192" s="6" t="s">
        <v>41</v>
      </c>
      <c r="G192" s="6" t="s">
        <v>42</v>
      </c>
      <c r="H192" s="6" t="s">
        <v>340</v>
      </c>
      <c r="I192" s="3">
        <v>4000</v>
      </c>
      <c r="J192" s="16">
        <f t="shared" si="6"/>
        <v>40000</v>
      </c>
    </row>
    <row r="193" spans="1:10" ht="344.25">
      <c r="A193" s="15">
        <v>477</v>
      </c>
      <c r="B193" s="61" t="s">
        <v>322</v>
      </c>
      <c r="C193" s="65" t="s">
        <v>323</v>
      </c>
      <c r="D193" s="33" t="s">
        <v>7</v>
      </c>
      <c r="E193" s="6">
        <v>50</v>
      </c>
      <c r="F193" s="6" t="s">
        <v>41</v>
      </c>
      <c r="G193" s="6" t="s">
        <v>42</v>
      </c>
      <c r="H193" s="6" t="s">
        <v>340</v>
      </c>
      <c r="I193" s="3">
        <v>5500</v>
      </c>
      <c r="J193" s="16">
        <f t="shared" si="6"/>
        <v>275000</v>
      </c>
    </row>
    <row r="194" spans="1:10" ht="354.75" customHeight="1">
      <c r="A194" s="15">
        <v>479</v>
      </c>
      <c r="B194" s="50" t="s">
        <v>324</v>
      </c>
      <c r="C194" s="62" t="s">
        <v>325</v>
      </c>
      <c r="D194" s="33" t="s">
        <v>7</v>
      </c>
      <c r="E194" s="6">
        <v>60</v>
      </c>
      <c r="F194" s="6" t="s">
        <v>41</v>
      </c>
      <c r="G194" s="6" t="s">
        <v>42</v>
      </c>
      <c r="H194" s="6" t="s">
        <v>43</v>
      </c>
      <c r="I194" s="3">
        <v>4500</v>
      </c>
      <c r="J194" s="16">
        <f t="shared" si="6"/>
        <v>270000</v>
      </c>
    </row>
    <row r="195" spans="1:10" ht="127.5">
      <c r="A195" s="15">
        <v>480</v>
      </c>
      <c r="B195" s="50" t="s">
        <v>326</v>
      </c>
      <c r="C195" s="71" t="s">
        <v>327</v>
      </c>
      <c r="D195" s="33" t="s">
        <v>7</v>
      </c>
      <c r="E195" s="6">
        <v>50</v>
      </c>
      <c r="F195" s="6" t="s">
        <v>41</v>
      </c>
      <c r="G195" s="6" t="s">
        <v>42</v>
      </c>
      <c r="H195" s="6" t="s">
        <v>43</v>
      </c>
      <c r="I195" s="3">
        <v>3950</v>
      </c>
      <c r="J195" s="16">
        <f t="shared" si="6"/>
        <v>197500</v>
      </c>
    </row>
    <row r="196" spans="1:10" ht="127.5">
      <c r="A196" s="15">
        <v>481</v>
      </c>
      <c r="B196" s="50" t="s">
        <v>328</v>
      </c>
      <c r="C196" s="50" t="s">
        <v>329</v>
      </c>
      <c r="D196" s="33" t="s">
        <v>14</v>
      </c>
      <c r="E196" s="6">
        <v>1</v>
      </c>
      <c r="F196" s="6" t="s">
        <v>41</v>
      </c>
      <c r="G196" s="6" t="s">
        <v>42</v>
      </c>
      <c r="H196" s="6" t="s">
        <v>43</v>
      </c>
      <c r="I196" s="3">
        <v>8000</v>
      </c>
      <c r="J196" s="16">
        <f t="shared" si="6"/>
        <v>8000</v>
      </c>
    </row>
    <row r="197" spans="1:10" ht="127.5">
      <c r="A197" s="15">
        <v>482</v>
      </c>
      <c r="B197" s="50" t="s">
        <v>330</v>
      </c>
      <c r="C197" s="54" t="s">
        <v>331</v>
      </c>
      <c r="D197" s="17" t="s">
        <v>15</v>
      </c>
      <c r="E197" s="17">
        <v>5</v>
      </c>
      <c r="F197" s="6" t="s">
        <v>41</v>
      </c>
      <c r="G197" s="6" t="s">
        <v>42</v>
      </c>
      <c r="H197" s="6" t="s">
        <v>43</v>
      </c>
      <c r="I197" s="17">
        <v>12000</v>
      </c>
      <c r="J197" s="16">
        <f t="shared" si="6"/>
        <v>60000</v>
      </c>
    </row>
    <row r="198" spans="1:10" ht="178.5">
      <c r="A198" s="15">
        <v>483</v>
      </c>
      <c r="B198" s="55" t="s">
        <v>332</v>
      </c>
      <c r="C198" s="50" t="s">
        <v>377</v>
      </c>
      <c r="D198" s="31" t="s">
        <v>13</v>
      </c>
      <c r="E198" s="30">
        <v>70</v>
      </c>
      <c r="F198" s="6" t="s">
        <v>41</v>
      </c>
      <c r="G198" s="6" t="s">
        <v>42</v>
      </c>
      <c r="H198" s="6" t="s">
        <v>43</v>
      </c>
      <c r="I198" s="4">
        <v>2700</v>
      </c>
      <c r="J198" s="16">
        <f t="shared" si="6"/>
        <v>189000</v>
      </c>
    </row>
    <row r="199" spans="1:10" ht="127.5">
      <c r="A199" s="15">
        <v>484</v>
      </c>
      <c r="B199" s="50" t="s">
        <v>333</v>
      </c>
      <c r="C199" s="50" t="s">
        <v>334</v>
      </c>
      <c r="D199" s="61" t="s">
        <v>13</v>
      </c>
      <c r="E199" s="61">
        <v>10</v>
      </c>
      <c r="F199" s="6" t="s">
        <v>41</v>
      </c>
      <c r="G199" s="6" t="s">
        <v>42</v>
      </c>
      <c r="H199" s="6" t="s">
        <v>43</v>
      </c>
      <c r="I199" s="4">
        <v>2600</v>
      </c>
      <c r="J199" s="16">
        <f t="shared" si="6"/>
        <v>26000</v>
      </c>
    </row>
    <row r="200" spans="1:10" ht="128.25" customHeight="1">
      <c r="A200" s="36">
        <v>485</v>
      </c>
      <c r="B200" s="18" t="s">
        <v>354</v>
      </c>
      <c r="C200" s="18" t="s">
        <v>353</v>
      </c>
      <c r="D200" s="31" t="s">
        <v>14</v>
      </c>
      <c r="E200" s="30">
        <v>5</v>
      </c>
      <c r="F200" s="6" t="s">
        <v>41</v>
      </c>
      <c r="G200" s="6" t="s">
        <v>42</v>
      </c>
      <c r="H200" s="6" t="s">
        <v>43</v>
      </c>
      <c r="I200" s="4">
        <v>94000</v>
      </c>
      <c r="J200" s="16">
        <f t="shared" si="6"/>
        <v>470000</v>
      </c>
    </row>
    <row r="201" spans="1:10" ht="165" customHeight="1">
      <c r="A201" s="36">
        <v>486</v>
      </c>
      <c r="B201" s="18" t="s">
        <v>385</v>
      </c>
      <c r="C201" s="18" t="s">
        <v>355</v>
      </c>
      <c r="D201" s="31"/>
      <c r="E201" s="30">
        <v>7</v>
      </c>
      <c r="F201" s="6" t="s">
        <v>41</v>
      </c>
      <c r="G201" s="6" t="s">
        <v>42</v>
      </c>
      <c r="H201" s="6" t="s">
        <v>43</v>
      </c>
      <c r="I201" s="4">
        <v>182000</v>
      </c>
      <c r="J201" s="16">
        <f t="shared" si="6"/>
        <v>1274000</v>
      </c>
    </row>
    <row r="202" spans="1:10" ht="144" customHeight="1">
      <c r="A202" s="36">
        <v>487</v>
      </c>
      <c r="B202" s="18" t="s">
        <v>356</v>
      </c>
      <c r="C202" s="18"/>
      <c r="D202" s="31" t="s">
        <v>14</v>
      </c>
      <c r="E202" s="30">
        <v>1</v>
      </c>
      <c r="F202" s="6" t="s">
        <v>41</v>
      </c>
      <c r="G202" s="6" t="s">
        <v>42</v>
      </c>
      <c r="H202" s="6" t="s">
        <v>43</v>
      </c>
      <c r="I202" s="4">
        <v>97680</v>
      </c>
      <c r="J202" s="16">
        <f t="shared" si="6"/>
        <v>97680</v>
      </c>
    </row>
    <row r="203" spans="1:10" ht="118.5" customHeight="1">
      <c r="A203" s="36">
        <v>488</v>
      </c>
      <c r="B203" s="18" t="s">
        <v>357</v>
      </c>
      <c r="C203" s="18"/>
      <c r="D203" s="31" t="s">
        <v>13</v>
      </c>
      <c r="E203" s="30">
        <v>2</v>
      </c>
      <c r="F203" s="6" t="s">
        <v>41</v>
      </c>
      <c r="G203" s="6" t="s">
        <v>42</v>
      </c>
      <c r="H203" s="6" t="s">
        <v>43</v>
      </c>
      <c r="I203" s="4">
        <v>21540</v>
      </c>
      <c r="J203" s="16">
        <f t="shared" si="6"/>
        <v>43080</v>
      </c>
    </row>
    <row r="204" spans="1:10" ht="44.25" customHeight="1">
      <c r="A204" s="36">
        <v>489</v>
      </c>
      <c r="B204" s="18" t="s">
        <v>358</v>
      </c>
      <c r="C204" s="18"/>
      <c r="D204" s="31" t="s">
        <v>14</v>
      </c>
      <c r="E204" s="30">
        <v>10</v>
      </c>
      <c r="F204" s="6" t="s">
        <v>41</v>
      </c>
      <c r="G204" s="6" t="s">
        <v>42</v>
      </c>
      <c r="H204" s="6" t="s">
        <v>43</v>
      </c>
      <c r="I204" s="4">
        <v>4950</v>
      </c>
      <c r="J204" s="16">
        <f t="shared" si="6"/>
        <v>49500</v>
      </c>
    </row>
    <row r="205" spans="1:10" ht="44.25" customHeight="1">
      <c r="A205" s="36">
        <v>490</v>
      </c>
      <c r="B205" s="18" t="s">
        <v>359</v>
      </c>
      <c r="C205" s="18"/>
      <c r="D205" s="31" t="s">
        <v>13</v>
      </c>
      <c r="E205" s="30">
        <v>100</v>
      </c>
      <c r="F205" s="6" t="s">
        <v>41</v>
      </c>
      <c r="G205" s="6" t="s">
        <v>42</v>
      </c>
      <c r="H205" s="6" t="s">
        <v>43</v>
      </c>
      <c r="I205" s="4">
        <v>70</v>
      </c>
      <c r="J205" s="16">
        <f t="shared" si="6"/>
        <v>7000</v>
      </c>
    </row>
    <row r="206" spans="1:10" ht="44.25" customHeight="1">
      <c r="A206" s="36">
        <v>491</v>
      </c>
      <c r="B206" s="18" t="s">
        <v>360</v>
      </c>
      <c r="C206" s="18"/>
      <c r="D206" s="31" t="s">
        <v>13</v>
      </c>
      <c r="E206" s="30">
        <v>100</v>
      </c>
      <c r="F206" s="6" t="s">
        <v>41</v>
      </c>
      <c r="G206" s="6" t="s">
        <v>42</v>
      </c>
      <c r="H206" s="6" t="s">
        <v>43</v>
      </c>
      <c r="I206" s="4">
        <v>134</v>
      </c>
      <c r="J206" s="16">
        <f t="shared" si="6"/>
        <v>13400</v>
      </c>
    </row>
    <row r="207" spans="1:10" ht="44.25" customHeight="1">
      <c r="A207" s="36">
        <v>492</v>
      </c>
      <c r="B207" s="18" t="s">
        <v>361</v>
      </c>
      <c r="C207" s="18"/>
      <c r="D207" s="31" t="s">
        <v>20</v>
      </c>
      <c r="E207" s="30">
        <v>10</v>
      </c>
      <c r="F207" s="6" t="s">
        <v>41</v>
      </c>
      <c r="G207" s="6" t="s">
        <v>42</v>
      </c>
      <c r="H207" s="6" t="s">
        <v>43</v>
      </c>
      <c r="I207" s="4">
        <v>11286</v>
      </c>
      <c r="J207" s="16">
        <f t="shared" si="6"/>
        <v>112860</v>
      </c>
    </row>
    <row r="208" spans="1:10" ht="44.25" customHeight="1">
      <c r="A208" s="36">
        <v>493</v>
      </c>
      <c r="B208" s="18" t="s">
        <v>362</v>
      </c>
      <c r="C208" s="18"/>
      <c r="D208" s="31" t="s">
        <v>20</v>
      </c>
      <c r="E208" s="30">
        <v>10</v>
      </c>
      <c r="F208" s="6" t="s">
        <v>41</v>
      </c>
      <c r="G208" s="6" t="s">
        <v>42</v>
      </c>
      <c r="H208" s="6" t="s">
        <v>43</v>
      </c>
      <c r="I208" s="4">
        <v>18700</v>
      </c>
      <c r="J208" s="16">
        <f t="shared" si="6"/>
        <v>187000</v>
      </c>
    </row>
    <row r="209" spans="1:10" ht="44.25" customHeight="1">
      <c r="A209" s="36">
        <v>494</v>
      </c>
      <c r="B209" s="18" t="s">
        <v>363</v>
      </c>
      <c r="C209" s="18"/>
      <c r="D209" s="31" t="s">
        <v>13</v>
      </c>
      <c r="E209" s="30">
        <v>10</v>
      </c>
      <c r="F209" s="6" t="s">
        <v>41</v>
      </c>
      <c r="G209" s="6" t="s">
        <v>42</v>
      </c>
      <c r="H209" s="6" t="s">
        <v>43</v>
      </c>
      <c r="I209" s="4">
        <v>2666</v>
      </c>
      <c r="J209" s="16">
        <f t="shared" si="6"/>
        <v>26660</v>
      </c>
    </row>
    <row r="210" spans="1:10" ht="44.25" customHeight="1">
      <c r="A210" s="36">
        <v>495</v>
      </c>
      <c r="B210" s="18" t="s">
        <v>364</v>
      </c>
      <c r="C210" s="18"/>
      <c r="D210" s="31" t="s">
        <v>13</v>
      </c>
      <c r="E210" s="30">
        <v>10</v>
      </c>
      <c r="F210" s="6" t="s">
        <v>41</v>
      </c>
      <c r="G210" s="6" t="s">
        <v>42</v>
      </c>
      <c r="H210" s="6" t="s">
        <v>43</v>
      </c>
      <c r="I210" s="4">
        <v>1300</v>
      </c>
      <c r="J210" s="16">
        <f t="shared" si="6"/>
        <v>13000</v>
      </c>
    </row>
    <row r="211" spans="1:10" ht="44.25" customHeight="1">
      <c r="A211" s="36">
        <v>496</v>
      </c>
      <c r="B211" s="18" t="s">
        <v>365</v>
      </c>
      <c r="C211" s="18"/>
      <c r="D211" s="31" t="s">
        <v>13</v>
      </c>
      <c r="E211" s="30">
        <v>10</v>
      </c>
      <c r="F211" s="6" t="s">
        <v>41</v>
      </c>
      <c r="G211" s="6" t="s">
        <v>42</v>
      </c>
      <c r="H211" s="6" t="s">
        <v>43</v>
      </c>
      <c r="I211" s="4">
        <v>2300</v>
      </c>
      <c r="J211" s="16">
        <f t="shared" si="6"/>
        <v>23000</v>
      </c>
    </row>
    <row r="212" spans="1:10" ht="44.25" customHeight="1">
      <c r="A212" s="36">
        <v>497</v>
      </c>
      <c r="B212" s="18" t="s">
        <v>366</v>
      </c>
      <c r="C212" s="18"/>
      <c r="D212" s="31" t="s">
        <v>13</v>
      </c>
      <c r="E212" s="30">
        <v>10</v>
      </c>
      <c r="F212" s="6" t="s">
        <v>41</v>
      </c>
      <c r="G212" s="6" t="s">
        <v>42</v>
      </c>
      <c r="H212" s="6" t="s">
        <v>43</v>
      </c>
      <c r="I212" s="4">
        <v>3200</v>
      </c>
      <c r="J212" s="16">
        <f t="shared" si="6"/>
        <v>32000</v>
      </c>
    </row>
    <row r="213" spans="1:10" ht="44.25" customHeight="1">
      <c r="A213" s="36">
        <v>498</v>
      </c>
      <c r="B213" s="18" t="s">
        <v>367</v>
      </c>
      <c r="C213" s="18"/>
      <c r="D213" s="31" t="s">
        <v>13</v>
      </c>
      <c r="E213" s="30">
        <v>10</v>
      </c>
      <c r="F213" s="6" t="s">
        <v>41</v>
      </c>
      <c r="G213" s="6" t="s">
        <v>42</v>
      </c>
      <c r="H213" s="6" t="s">
        <v>43</v>
      </c>
      <c r="I213" s="4">
        <v>3100</v>
      </c>
      <c r="J213" s="16">
        <f t="shared" si="6"/>
        <v>31000</v>
      </c>
    </row>
    <row r="214" spans="1:10" ht="44.25" customHeight="1">
      <c r="A214" s="36">
        <v>499</v>
      </c>
      <c r="B214" s="18" t="s">
        <v>368</v>
      </c>
      <c r="C214" s="18"/>
      <c r="D214" s="31" t="s">
        <v>13</v>
      </c>
      <c r="E214" s="30">
        <v>2</v>
      </c>
      <c r="F214" s="6" t="s">
        <v>41</v>
      </c>
      <c r="G214" s="6" t="s">
        <v>42</v>
      </c>
      <c r="H214" s="6" t="s">
        <v>43</v>
      </c>
      <c r="I214" s="4">
        <v>1700</v>
      </c>
      <c r="J214" s="16">
        <f t="shared" si="6"/>
        <v>3400</v>
      </c>
    </row>
    <row r="215" spans="1:10" ht="41.25" customHeight="1">
      <c r="A215" s="36">
        <v>500</v>
      </c>
      <c r="B215" s="18" t="s">
        <v>369</v>
      </c>
      <c r="C215" s="18"/>
      <c r="D215" s="31" t="s">
        <v>20</v>
      </c>
      <c r="E215" s="30">
        <v>2</v>
      </c>
      <c r="F215" s="6" t="s">
        <v>41</v>
      </c>
      <c r="G215" s="6" t="s">
        <v>42</v>
      </c>
      <c r="H215" s="6" t="s">
        <v>43</v>
      </c>
      <c r="I215" s="4">
        <v>36650</v>
      </c>
      <c r="J215" s="16">
        <f t="shared" si="6"/>
        <v>73300</v>
      </c>
    </row>
    <row r="216" spans="1:10" ht="41.25" customHeight="1">
      <c r="A216" s="36">
        <v>501</v>
      </c>
      <c r="B216" s="18" t="s">
        <v>370</v>
      </c>
      <c r="C216" s="18"/>
      <c r="D216" s="31" t="s">
        <v>20</v>
      </c>
      <c r="E216" s="30">
        <v>2</v>
      </c>
      <c r="F216" s="6" t="s">
        <v>41</v>
      </c>
      <c r="G216" s="6" t="s">
        <v>42</v>
      </c>
      <c r="H216" s="6" t="s">
        <v>43</v>
      </c>
      <c r="I216" s="4">
        <v>71097</v>
      </c>
      <c r="J216" s="16">
        <f t="shared" si="6"/>
        <v>142194</v>
      </c>
    </row>
    <row r="217" spans="1:10" ht="41.25" customHeight="1">
      <c r="A217" s="36">
        <v>502</v>
      </c>
      <c r="B217" s="18" t="s">
        <v>371</v>
      </c>
      <c r="C217" s="18"/>
      <c r="D217" s="31" t="s">
        <v>80</v>
      </c>
      <c r="E217" s="30">
        <v>20</v>
      </c>
      <c r="F217" s="6" t="s">
        <v>41</v>
      </c>
      <c r="G217" s="6" t="s">
        <v>42</v>
      </c>
      <c r="H217" s="6" t="s">
        <v>43</v>
      </c>
      <c r="I217" s="4">
        <v>2110</v>
      </c>
      <c r="J217" s="16">
        <f t="shared" si="6"/>
        <v>42200</v>
      </c>
    </row>
    <row r="218" spans="1:10" ht="41.25" customHeight="1">
      <c r="A218" s="36">
        <v>503</v>
      </c>
      <c r="B218" s="18" t="s">
        <v>372</v>
      </c>
      <c r="C218" s="18"/>
      <c r="D218" s="31" t="s">
        <v>80</v>
      </c>
      <c r="E218" s="30">
        <v>20</v>
      </c>
      <c r="F218" s="6" t="s">
        <v>41</v>
      </c>
      <c r="G218" s="6" t="s">
        <v>42</v>
      </c>
      <c r="H218" s="6" t="s">
        <v>43</v>
      </c>
      <c r="I218" s="4">
        <v>2305</v>
      </c>
      <c r="J218" s="16">
        <f t="shared" si="6"/>
        <v>46100</v>
      </c>
    </row>
    <row r="219" spans="1:10" ht="41.25" customHeight="1">
      <c r="A219" s="36">
        <v>504</v>
      </c>
      <c r="B219" s="18" t="s">
        <v>373</v>
      </c>
      <c r="C219" s="18"/>
      <c r="D219" s="31" t="s">
        <v>80</v>
      </c>
      <c r="E219" s="30">
        <v>20</v>
      </c>
      <c r="F219" s="6" t="s">
        <v>41</v>
      </c>
      <c r="G219" s="6" t="s">
        <v>42</v>
      </c>
      <c r="H219" s="6" t="s">
        <v>43</v>
      </c>
      <c r="I219" s="4">
        <v>2600</v>
      </c>
      <c r="J219" s="16">
        <f t="shared" si="6"/>
        <v>52000</v>
      </c>
    </row>
    <row r="220" spans="1:10" ht="41.25" customHeight="1">
      <c r="A220" s="36">
        <v>505</v>
      </c>
      <c r="B220" s="18" t="s">
        <v>374</v>
      </c>
      <c r="C220" s="18"/>
      <c r="D220" s="31" t="s">
        <v>80</v>
      </c>
      <c r="E220" s="30">
        <v>20</v>
      </c>
      <c r="F220" s="6" t="s">
        <v>41</v>
      </c>
      <c r="G220" s="6" t="s">
        <v>42</v>
      </c>
      <c r="H220" s="6" t="s">
        <v>43</v>
      </c>
      <c r="I220" s="4">
        <v>2305</v>
      </c>
      <c r="J220" s="16">
        <f t="shared" si="6"/>
        <v>46100</v>
      </c>
    </row>
    <row r="221" spans="1:10" ht="41.25" customHeight="1">
      <c r="A221" s="36">
        <v>506</v>
      </c>
      <c r="B221" s="18" t="s">
        <v>375</v>
      </c>
      <c r="C221" s="18"/>
      <c r="D221" s="31" t="s">
        <v>80</v>
      </c>
      <c r="E221" s="30">
        <v>5</v>
      </c>
      <c r="F221" s="6" t="s">
        <v>41</v>
      </c>
      <c r="G221" s="6" t="s">
        <v>42</v>
      </c>
      <c r="H221" s="6" t="s">
        <v>43</v>
      </c>
      <c r="I221" s="4">
        <v>3500</v>
      </c>
      <c r="J221" s="16">
        <f t="shared" si="6"/>
        <v>17500</v>
      </c>
    </row>
    <row r="222" spans="1:10" ht="54" customHeight="1">
      <c r="A222" s="36">
        <v>507</v>
      </c>
      <c r="B222" s="18" t="s">
        <v>376</v>
      </c>
      <c r="C222" s="18"/>
      <c r="D222" s="31" t="s">
        <v>13</v>
      </c>
      <c r="E222" s="30">
        <v>5</v>
      </c>
      <c r="F222" s="6" t="s">
        <v>41</v>
      </c>
      <c r="G222" s="6" t="s">
        <v>42</v>
      </c>
      <c r="H222" s="6" t="s">
        <v>43</v>
      </c>
      <c r="I222" s="4">
        <v>145000</v>
      </c>
      <c r="J222" s="16">
        <f t="shared" si="6"/>
        <v>725000</v>
      </c>
    </row>
    <row r="223" spans="1:10" ht="54" customHeight="1">
      <c r="A223" s="36">
        <v>508</v>
      </c>
      <c r="B223" s="18" t="s">
        <v>378</v>
      </c>
      <c r="C223" s="18"/>
      <c r="D223" s="31" t="s">
        <v>13</v>
      </c>
      <c r="E223" s="30">
        <v>10</v>
      </c>
      <c r="F223" s="6" t="s">
        <v>41</v>
      </c>
      <c r="G223" s="6" t="s">
        <v>42</v>
      </c>
      <c r="H223" s="6" t="s">
        <v>43</v>
      </c>
      <c r="I223" s="4">
        <v>17380</v>
      </c>
      <c r="J223" s="16">
        <f t="shared" si="6"/>
        <v>173800</v>
      </c>
    </row>
    <row r="224" spans="1:10" ht="54" customHeight="1">
      <c r="A224" s="36">
        <v>509</v>
      </c>
      <c r="B224" s="18" t="s">
        <v>379</v>
      </c>
      <c r="C224" s="18"/>
      <c r="D224" s="31" t="s">
        <v>13</v>
      </c>
      <c r="E224" s="30">
        <v>10</v>
      </c>
      <c r="F224" s="6" t="s">
        <v>41</v>
      </c>
      <c r="G224" s="6" t="s">
        <v>42</v>
      </c>
      <c r="H224" s="6" t="s">
        <v>43</v>
      </c>
      <c r="I224" s="4">
        <v>18480</v>
      </c>
      <c r="J224" s="16">
        <f t="shared" si="6"/>
        <v>184800</v>
      </c>
    </row>
    <row r="225" spans="1:14" ht="54" customHeight="1">
      <c r="A225" s="36">
        <v>510</v>
      </c>
      <c r="B225" s="18" t="s">
        <v>380</v>
      </c>
      <c r="C225" s="18"/>
      <c r="D225" s="31" t="s">
        <v>13</v>
      </c>
      <c r="E225" s="30">
        <v>10</v>
      </c>
      <c r="F225" s="6" t="s">
        <v>41</v>
      </c>
      <c r="G225" s="6" t="s">
        <v>42</v>
      </c>
      <c r="H225" s="6" t="s">
        <v>43</v>
      </c>
      <c r="I225" s="4">
        <v>26180</v>
      </c>
      <c r="J225" s="16">
        <f t="shared" si="6"/>
        <v>261800</v>
      </c>
    </row>
    <row r="226" spans="1:14" ht="54" customHeight="1">
      <c r="A226" s="36">
        <v>511</v>
      </c>
      <c r="B226" s="18" t="s">
        <v>381</v>
      </c>
      <c r="C226" s="18"/>
      <c r="D226" s="31" t="s">
        <v>13</v>
      </c>
      <c r="E226" s="30">
        <v>10</v>
      </c>
      <c r="F226" s="6" t="s">
        <v>41</v>
      </c>
      <c r="G226" s="6" t="s">
        <v>42</v>
      </c>
      <c r="H226" s="6" t="s">
        <v>43</v>
      </c>
      <c r="I226" s="4">
        <v>17380</v>
      </c>
      <c r="J226" s="16">
        <f t="shared" si="6"/>
        <v>173800</v>
      </c>
    </row>
    <row r="227" spans="1:14" ht="54" customHeight="1">
      <c r="A227" s="36">
        <v>512</v>
      </c>
      <c r="B227" s="18" t="s">
        <v>382</v>
      </c>
      <c r="C227" s="18"/>
      <c r="D227" s="31" t="s">
        <v>13</v>
      </c>
      <c r="E227" s="30">
        <v>250</v>
      </c>
      <c r="F227" s="6" t="s">
        <v>41</v>
      </c>
      <c r="G227" s="6" t="s">
        <v>42</v>
      </c>
      <c r="H227" s="6" t="s">
        <v>43</v>
      </c>
      <c r="I227" s="4">
        <v>850</v>
      </c>
      <c r="J227" s="16">
        <f t="shared" si="6"/>
        <v>212500</v>
      </c>
    </row>
    <row r="228" spans="1:14" ht="54" customHeight="1">
      <c r="A228" s="36">
        <v>513</v>
      </c>
      <c r="B228" s="18" t="s">
        <v>383</v>
      </c>
      <c r="C228" s="18"/>
      <c r="D228" s="31" t="s">
        <v>13</v>
      </c>
      <c r="E228" s="30">
        <v>2</v>
      </c>
      <c r="F228" s="6" t="s">
        <v>41</v>
      </c>
      <c r="G228" s="6" t="s">
        <v>42</v>
      </c>
      <c r="H228" s="6" t="s">
        <v>43</v>
      </c>
      <c r="I228" s="4">
        <v>15200</v>
      </c>
      <c r="J228" s="16">
        <f t="shared" si="6"/>
        <v>30400</v>
      </c>
    </row>
    <row r="229" spans="1:14" ht="54" customHeight="1">
      <c r="A229" s="36">
        <v>514</v>
      </c>
      <c r="B229" s="18" t="s">
        <v>384</v>
      </c>
      <c r="C229" s="18"/>
      <c r="D229" s="31" t="s">
        <v>13</v>
      </c>
      <c r="E229" s="30">
        <v>5</v>
      </c>
      <c r="F229" s="6" t="s">
        <v>41</v>
      </c>
      <c r="G229" s="6" t="s">
        <v>42</v>
      </c>
      <c r="H229" s="6" t="s">
        <v>43</v>
      </c>
      <c r="I229" s="4">
        <v>235000</v>
      </c>
      <c r="J229" s="16">
        <f t="shared" si="6"/>
        <v>1175000</v>
      </c>
    </row>
    <row r="230" spans="1:14" ht="54" customHeight="1">
      <c r="A230" s="36"/>
      <c r="B230" s="18" t="s">
        <v>21</v>
      </c>
      <c r="C230" s="18"/>
      <c r="D230" s="31"/>
      <c r="E230" s="30"/>
      <c r="F230" s="6"/>
      <c r="G230" s="6"/>
      <c r="H230" s="6"/>
      <c r="I230" s="4"/>
      <c r="J230" s="98">
        <f>SUM(J190:J229)</f>
        <v>7100474</v>
      </c>
    </row>
    <row r="231" spans="1:14">
      <c r="A231" s="36"/>
      <c r="B231" s="27" t="s">
        <v>22</v>
      </c>
      <c r="C231" s="18"/>
      <c r="D231" s="17"/>
      <c r="E231" s="17"/>
      <c r="F231" s="17"/>
      <c r="G231" s="17"/>
      <c r="H231" s="17"/>
      <c r="I231" s="17"/>
      <c r="J231" s="37">
        <f>J230+J188+J181+J135+J82</f>
        <v>32177469.400000002</v>
      </c>
    </row>
    <row r="232" spans="1:14" ht="18.75">
      <c r="A232" s="2"/>
      <c r="B232" s="74"/>
      <c r="C232" s="2"/>
      <c r="D232" s="2"/>
      <c r="E232" s="2"/>
      <c r="F232" s="2"/>
      <c r="G232" s="2"/>
      <c r="H232" s="2"/>
      <c r="I232" s="2"/>
      <c r="J232" s="2"/>
    </row>
    <row r="233" spans="1:14" ht="18.75">
      <c r="A233" s="86" t="s">
        <v>346</v>
      </c>
      <c r="B233" s="75"/>
      <c r="C233" s="2"/>
      <c r="D233" s="2"/>
      <c r="E233" s="2"/>
      <c r="F233" s="2"/>
      <c r="G233" s="2"/>
      <c r="H233" s="2"/>
      <c r="I233" s="1"/>
      <c r="J233" s="1"/>
    </row>
    <row r="234" spans="1:14" ht="18.75">
      <c r="A234" s="86" t="s">
        <v>347</v>
      </c>
      <c r="B234" s="75"/>
      <c r="C234" s="2"/>
      <c r="D234" s="2"/>
      <c r="E234" s="2"/>
      <c r="F234" s="2"/>
      <c r="G234" s="2"/>
      <c r="H234" s="2"/>
      <c r="I234" s="1"/>
      <c r="J234" s="1"/>
      <c r="L234" s="2"/>
      <c r="M234" s="1"/>
      <c r="N234" s="1"/>
    </row>
    <row r="235" spans="1:14">
      <c r="A235" s="99" t="s">
        <v>348</v>
      </c>
      <c r="B235" s="99"/>
      <c r="C235" s="99"/>
      <c r="D235" s="99"/>
      <c r="E235" s="99"/>
      <c r="F235" s="99"/>
      <c r="G235" s="99"/>
      <c r="H235" s="99"/>
      <c r="I235" s="99"/>
    </row>
    <row r="236" spans="1:14" ht="18.75">
      <c r="A236" s="95" t="s">
        <v>386</v>
      </c>
      <c r="B236" s="75"/>
      <c r="C236" s="2"/>
      <c r="D236" s="2"/>
      <c r="E236" s="2"/>
      <c r="F236" s="2"/>
      <c r="G236" s="2"/>
      <c r="H236" s="2"/>
      <c r="I236" s="1"/>
      <c r="J236" s="1"/>
    </row>
    <row r="237" spans="1:14" ht="18.75">
      <c r="A237" s="95" t="s">
        <v>387</v>
      </c>
      <c r="B237" s="75"/>
      <c r="C237" s="2"/>
      <c r="D237" s="2"/>
      <c r="E237" s="2"/>
      <c r="F237" s="2"/>
      <c r="G237" s="2"/>
      <c r="H237" s="2"/>
      <c r="I237" s="1"/>
      <c r="J237" s="1"/>
    </row>
    <row r="238" spans="1:14" ht="18.75">
      <c r="A238" s="86" t="s">
        <v>388</v>
      </c>
      <c r="B238" s="75"/>
      <c r="C238" s="2"/>
      <c r="D238" s="2"/>
      <c r="E238" s="2"/>
      <c r="F238" s="2"/>
      <c r="G238" s="2"/>
      <c r="H238" s="2"/>
      <c r="I238" s="1"/>
      <c r="J238" s="1"/>
    </row>
    <row r="239" spans="1:14" ht="18.75">
      <c r="A239" s="96"/>
      <c r="B239" s="76"/>
      <c r="C239" s="2"/>
      <c r="D239" s="2"/>
      <c r="E239" s="2"/>
      <c r="F239" s="2"/>
      <c r="G239" s="2"/>
      <c r="H239" s="2"/>
      <c r="I239" s="1"/>
      <c r="J239" s="1"/>
    </row>
    <row r="240" spans="1:14" ht="18.75">
      <c r="B240" s="75"/>
      <c r="C240" s="2"/>
      <c r="D240" s="2"/>
      <c r="E240" s="2"/>
      <c r="F240" s="2"/>
      <c r="G240" s="2"/>
      <c r="H240" s="2"/>
    </row>
  </sheetData>
  <mergeCells count="15">
    <mergeCell ref="A235:I235"/>
    <mergeCell ref="B16:H16"/>
    <mergeCell ref="H3:J3"/>
    <mergeCell ref="A182:J182"/>
    <mergeCell ref="A189:J189"/>
    <mergeCell ref="A23:J23"/>
    <mergeCell ref="A83:J83"/>
    <mergeCell ref="A136:J136"/>
    <mergeCell ref="F4:J4"/>
    <mergeCell ref="B18:J18"/>
    <mergeCell ref="A9:J9"/>
    <mergeCell ref="A10:J10"/>
    <mergeCell ref="A11:J11"/>
    <mergeCell ref="A12:J12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2024-09-24T05:42:08Z</cp:lastPrinted>
  <dcterms:created xsi:type="dcterms:W3CDTF">2015-06-05T18:19:34Z</dcterms:created>
  <dcterms:modified xsi:type="dcterms:W3CDTF">2024-09-24T05:48:59Z</dcterms:modified>
</cp:coreProperties>
</file>